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LetíciadeCastro(TIBR\Downloads\"/>
    </mc:Choice>
  </mc:AlternateContent>
  <xr:revisionPtr revIDLastSave="0" documentId="8_{E1FD9A00-AE5D-4AFE-8785-EAA336854D6F}" xr6:coauthVersionLast="47" xr6:coauthVersionMax="47" xr10:uidLastSave="{00000000-0000-0000-0000-000000000000}"/>
  <bookViews>
    <workbookView xWindow="0" yWindow="0" windowWidth="23040" windowHeight="8940" xr2:uid="{00000000-000D-0000-FFFF-FFFF00000000}"/>
  </bookViews>
  <sheets>
    <sheet name="Avaliação Geral" sheetId="6"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6" l="1"/>
  <c r="H30" i="6"/>
  <c r="H19" i="6"/>
  <c r="H20" i="6"/>
  <c r="H85" i="6"/>
  <c r="H84" i="6"/>
  <c r="H82" i="6"/>
  <c r="H81" i="6"/>
  <c r="H80" i="6"/>
  <c r="H79" i="6"/>
  <c r="H78" i="6"/>
  <c r="H77" i="6"/>
  <c r="H76" i="6"/>
  <c r="H73" i="6"/>
  <c r="H72" i="6"/>
  <c r="H71" i="6"/>
  <c r="H70" i="6"/>
  <c r="H69" i="6"/>
  <c r="H68" i="6"/>
  <c r="H67" i="6"/>
  <c r="H66" i="6"/>
  <c r="H65" i="6"/>
  <c r="H64" i="6"/>
  <c r="H63" i="6"/>
  <c r="H62" i="6"/>
  <c r="H61" i="6"/>
  <c r="H60" i="6"/>
  <c r="H59" i="6"/>
  <c r="H58" i="6"/>
  <c r="H57" i="6"/>
  <c r="H56" i="6"/>
  <c r="H55" i="6"/>
  <c r="H54" i="6"/>
  <c r="H53" i="6"/>
  <c r="H52" i="6"/>
  <c r="H51" i="6"/>
  <c r="H50" i="6"/>
  <c r="H49" i="6"/>
  <c r="H48" i="6"/>
  <c r="H47" i="6"/>
  <c r="H40" i="6"/>
  <c r="H35" i="6"/>
  <c r="H34" i="6"/>
  <c r="H33" i="6"/>
  <c r="H31" i="6"/>
  <c r="H27" i="6"/>
  <c r="H23" i="6"/>
  <c r="H22" i="6"/>
  <c r="H18" i="6"/>
  <c r="H17" i="6"/>
  <c r="H16" i="6"/>
  <c r="H15" i="6"/>
  <c r="H14" i="6"/>
  <c r="H13" i="6"/>
  <c r="H9" i="6"/>
  <c r="H8" i="6"/>
  <c r="H7" i="6"/>
  <c r="H6" i="6"/>
  <c r="H5" i="6"/>
  <c r="D86" i="6"/>
  <c r="H83" i="6"/>
  <c r="H86" i="6"/>
  <c r="I86" i="6" s="1"/>
  <c r="D74" i="6"/>
  <c r="H74" i="6"/>
  <c r="I74" i="6" s="1"/>
  <c r="D45" i="6"/>
  <c r="H44" i="6"/>
  <c r="H43" i="6"/>
  <c r="H42" i="6"/>
  <c r="H41" i="6"/>
  <c r="H39" i="6"/>
  <c r="H38" i="6"/>
  <c r="H45" i="6" s="1"/>
  <c r="I45" i="6" s="1"/>
  <c r="D36" i="6"/>
  <c r="H32" i="6"/>
  <c r="H29" i="6"/>
  <c r="H28" i="6"/>
  <c r="H26" i="6"/>
  <c r="H36" i="6" s="1"/>
  <c r="I36" i="6" s="1"/>
  <c r="D24" i="6"/>
  <c r="H24" i="6"/>
  <c r="I24" i="6" s="1"/>
  <c r="D11" i="6"/>
  <c r="H10" i="6"/>
  <c r="H11" i="6"/>
  <c r="I11" i="6" s="1"/>
  <c r="B88" i="6"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<sst xmlns="http://schemas.openxmlformats.org/spreadsheetml/2006/main" count="310" uniqueCount="251">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</sst>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b/>
      <sz val="14"/>
      <color theme="0"/>
      <name val="Calibri"/>
    </font>
    <font>
      <b/>
      <sz val="12"/>
      <color theme="0"/>
      <name val="Calibri"/>
    </font>
    <font>
      <b/>
      <sz val="14"/>
      <color theme="0"/>
      <name val="Arial"/>
    </font>
    <font>
      <sz val="12"/>
      <color rgb="FF000000"/>
      <name val="Calibri"/>
    </font>
    <font>
      <b/>
      <sz val="16"/>
      <color theme="0"/>
      <name val="Calibri"/>
    </font>
    <font>
      <b/>
      <sz val="12"/>
      <color rgb="FF000000"/>
      <name val="Calibri"/>
    </font>
    <font>
      <u/>
      <sz val="11"/>
      <color theme="10"/>
      <name val="Arial"/>
      <scheme val="minor"/>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4"/>
        <bgColor indexed="64"/>
      </patternFill>
    </fill>
    <fill>
      <patternFill patternType="solid">
        <fgColor theme="4" tint="-0.249977111117893"/>
        <bgColor indexed="64"/>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s>
  <cellStyleXfs count="2">
    <xf numFmtId="0" fontId="0" fillId="0" borderId="0"/>
    <xf numFmtId="0" fontId="18" fillId="0" borderId="0" applyNumberFormat="0" applyFill="0" applyBorder="0" applyAlignment="0" applyProtection="0"/>
  </cellStyleXfs>
  <cellXfs count="83">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11" fillId="0" borderId="3"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12" fillId="8" borderId="13" xfId="0" applyFont="1" applyFill="1" applyBorder="1" applyAlignment="1">
      <alignment vertical="center"/>
    </xf>
    <xf numFmtId="0" fontId="9" fillId="0" borderId="0" xfId="0" applyFont="1"/>
    <xf numFmtId="0" fontId="3" fillId="0" borderId="14" xfId="0" applyFont="1" applyBorder="1" applyAlignment="1">
      <alignment horizontal="center" vertical="center" readingOrder="1"/>
    </xf>
    <xf numFmtId="0" fontId="12" fillId="9" borderId="4" xfId="0" applyFont="1" applyFill="1" applyBorder="1" applyAlignment="1">
      <alignment horizontal="center" vertical="center" readingOrder="1"/>
    </xf>
    <xf numFmtId="0" fontId="8" fillId="0" borderId="0" xfId="0" applyFont="1"/>
    <xf numFmtId="0" fontId="12" fillId="8" borderId="20" xfId="0" applyFont="1" applyFill="1" applyBorder="1" applyAlignment="1">
      <alignment horizontal="left" wrapText="1" readingOrder="1"/>
    </xf>
    <xf numFmtId="0" fontId="12" fillId="9" borderId="21" xfId="0" applyFont="1" applyFill="1" applyBorder="1" applyAlignment="1">
      <alignment horizontal="center" vertical="center" readingOrder="1"/>
    </xf>
    <xf numFmtId="0" fontId="12" fillId="0" borderId="0" xfId="0" applyFont="1"/>
    <xf numFmtId="0" fontId="15" fillId="7" borderId="11" xfId="0" applyFont="1" applyFill="1" applyBorder="1" applyAlignment="1">
      <alignment vertical="center" wrapText="1"/>
    </xf>
    <xf numFmtId="0" fontId="3" fillId="7" borderId="22" xfId="0" applyFont="1" applyFill="1" applyBorder="1" applyAlignment="1">
      <alignment vertical="center" wrapText="1"/>
    </xf>
    <xf numFmtId="0" fontId="3" fillId="7" borderId="23" xfId="0" applyFont="1" applyFill="1" applyBorder="1" applyAlignment="1">
      <alignment vertical="center" wrapText="1"/>
    </xf>
    <xf numFmtId="0" fontId="3" fillId="0" borderId="0" xfId="0" applyFont="1" applyAlignment="1">
      <alignment horizontal="center" vertical="center" wrapText="1"/>
    </xf>
    <xf numFmtId="0" fontId="3" fillId="0" borderId="0" xfId="0" applyFont="1" applyAlignment="1">
      <alignment wrapText="1"/>
    </xf>
    <xf numFmtId="0" fontId="3" fillId="0" borderId="3" xfId="0" applyFont="1" applyBorder="1" applyAlignment="1">
      <alignment horizontal="center" vertical="center" wrapText="1"/>
    </xf>
    <xf numFmtId="2" fontId="3" fillId="0" borderId="3" xfId="0" applyNumberFormat="1" applyFont="1" applyBorder="1" applyAlignment="1">
      <alignment horizontal="center" vertical="center" wrapText="1"/>
    </xf>
    <xf numFmtId="0" fontId="3" fillId="0" borderId="0" xfId="0" applyFont="1" applyAlignment="1">
      <alignment horizontal="center"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2" fillId="8" borderId="1" xfId="0" applyFont="1" applyFill="1" applyBorder="1" applyAlignment="1">
      <alignment vertical="center"/>
    </xf>
    <xf numFmtId="0" fontId="12" fillId="9" borderId="1" xfId="0" applyFont="1" applyFill="1" applyBorder="1" applyAlignment="1">
      <alignment vertical="center"/>
    </xf>
    <xf numFmtId="0" fontId="14" fillId="9" borderId="1" xfId="0" applyFont="1" applyFill="1" applyBorder="1" applyAlignment="1">
      <alignment horizontal="center" vertical="center" wrapText="1"/>
    </xf>
    <xf numFmtId="0" fontId="15" fillId="0" borderId="12" xfId="0" applyFont="1" applyBorder="1" applyAlignment="1">
      <alignment horizontal="center" vertical="center"/>
    </xf>
    <xf numFmtId="0" fontId="12" fillId="8" borderId="1" xfId="0" applyFont="1" applyFill="1" applyBorder="1" applyAlignment="1">
      <alignment horizontal="center" vertical="center"/>
    </xf>
    <xf numFmtId="0" fontId="12" fillId="8" borderId="1" xfId="0" applyFont="1" applyFill="1" applyBorder="1" applyAlignment="1">
      <alignment horizontal="center"/>
    </xf>
    <xf numFmtId="0" fontId="12" fillId="9" borderId="1" xfId="0" applyFont="1" applyFill="1" applyBorder="1" applyAlignment="1">
      <alignment horizontal="center" vertical="center"/>
    </xf>
    <xf numFmtId="0" fontId="12" fillId="8" borderId="1" xfId="0" applyFont="1" applyFill="1" applyBorder="1" applyAlignment="1">
      <alignment horizontal="center" vertical="center" readingOrder="1"/>
    </xf>
    <xf numFmtId="0" fontId="12" fillId="9" borderId="1" xfId="0" applyFont="1" applyFill="1" applyBorder="1" applyAlignment="1">
      <alignment horizontal="center" vertical="center" readingOrder="1"/>
    </xf>
    <xf numFmtId="0" fontId="12"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13" xfId="0" applyFont="1" applyBorder="1" applyAlignment="1">
      <alignment horizontal="left" vertical="center" wrapText="1"/>
    </xf>
    <xf numFmtId="2" fontId="12" fillId="9" borderId="1" xfId="0" applyNumberFormat="1" applyFont="1" applyFill="1" applyBorder="1" applyAlignment="1">
      <alignment horizontal="center" vertical="center"/>
    </xf>
    <xf numFmtId="0" fontId="12" fillId="8" borderId="1" xfId="0" applyFont="1" applyFill="1" applyBorder="1" applyAlignment="1">
      <alignment vertical="center" wrapText="1"/>
    </xf>
    <xf numFmtId="2" fontId="13" fillId="9" borderId="1" xfId="0" applyNumberFormat="1" applyFont="1" applyFill="1" applyBorder="1" applyAlignment="1">
      <alignment horizontal="center" vertical="center" wrapText="1"/>
    </xf>
    <xf numFmtId="0" fontId="12" fillId="8" borderId="1" xfId="0" applyFont="1" applyFill="1" applyBorder="1" applyAlignment="1">
      <alignment horizontal="center" wrapText="1"/>
    </xf>
    <xf numFmtId="2" fontId="12" fillId="9" borderId="1" xfId="0" applyNumberFormat="1" applyFont="1" applyFill="1" applyBorder="1" applyAlignment="1">
      <alignment horizontal="center" vertical="center" wrapText="1"/>
    </xf>
    <xf numFmtId="2" fontId="12" fillId="9" borderId="1" xfId="0" applyNumberFormat="1" applyFont="1" applyFill="1" applyBorder="1" applyAlignment="1">
      <alignment horizontal="center" vertical="center" wrapText="1" readingOrder="1"/>
    </xf>
    <xf numFmtId="0" fontId="12" fillId="8" borderId="1" xfId="0" applyFont="1" applyFill="1" applyBorder="1" applyAlignment="1">
      <alignment horizontal="center" vertical="center" wrapText="1" readingOrder="1"/>
    </xf>
    <xf numFmtId="0" fontId="3" fillId="0" borderId="5" xfId="0" applyFont="1" applyBorder="1" applyAlignment="1">
      <alignment horizontal="center" vertical="center"/>
    </xf>
    <xf numFmtId="0" fontId="3" fillId="0" borderId="15" xfId="0" applyFont="1" applyBorder="1" applyAlignment="1">
      <alignment horizontal="center" vertical="center" readingOrder="1"/>
    </xf>
    <xf numFmtId="0" fontId="3" fillId="0" borderId="18" xfId="0" applyFont="1" applyBorder="1" applyAlignment="1">
      <alignment horizontal="center" vertical="center" readingOrder="1"/>
    </xf>
    <xf numFmtId="0" fontId="3" fillId="0" borderId="19" xfId="0" applyFont="1" applyBorder="1" applyAlignment="1">
      <alignment horizontal="center" vertical="center" readingOrder="1"/>
    </xf>
    <xf numFmtId="0" fontId="12" fillId="11" borderId="4" xfId="0" applyFont="1" applyFill="1" applyBorder="1" applyAlignment="1">
      <alignment horizontal="center" vertical="center" readingOrder="1"/>
    </xf>
    <xf numFmtId="0" fontId="12" fillId="11" borderId="1" xfId="0" applyFont="1" applyFill="1" applyBorder="1" applyAlignment="1">
      <alignment horizontal="center" vertical="center" readingOrder="1"/>
    </xf>
    <xf numFmtId="0" fontId="12" fillId="11" borderId="1" xfId="0" applyFont="1" applyFill="1" applyBorder="1" applyAlignment="1">
      <alignment horizontal="center" wrapText="1"/>
    </xf>
    <xf numFmtId="2" fontId="12" fillId="12" borderId="1" xfId="0" applyNumberFormat="1" applyFont="1" applyFill="1" applyBorder="1" applyAlignment="1">
      <alignment horizontal="center" vertical="center" wrapText="1" readingOrder="1"/>
    </xf>
    <xf numFmtId="2" fontId="3" fillId="0" borderId="12" xfId="0" applyNumberFormat="1" applyFont="1" applyBorder="1" applyAlignment="1">
      <alignment horizontal="center" vertical="center" wrapText="1"/>
    </xf>
    <xf numFmtId="0" fontId="3" fillId="0" borderId="6" xfId="0" applyFont="1" applyBorder="1" applyAlignment="1">
      <alignment horizontal="center" vertical="center"/>
    </xf>
    <xf numFmtId="0" fontId="10" fillId="7" borderId="23" xfId="0" applyFont="1" applyFill="1" applyBorder="1" applyAlignment="1">
      <alignment horizontal="center" vertical="center"/>
    </xf>
    <xf numFmtId="0" fontId="10" fillId="7" borderId="6" xfId="0" applyFont="1" applyFill="1" applyBorder="1" applyAlignment="1">
      <alignment horizontal="center" vertical="center" wrapText="1"/>
    </xf>
    <xf numFmtId="0" fontId="12" fillId="8" borderId="12" xfId="0" applyFont="1" applyFill="1" applyBorder="1" applyAlignment="1">
      <alignment horizontal="center" wrapText="1"/>
    </xf>
    <xf numFmtId="0" fontId="10" fillId="7" borderId="23"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6" fillId="5" borderId="12" xfId="0" applyFont="1" applyFill="1" applyBorder="1" applyAlignment="1">
      <alignment horizontal="center" vertical="center"/>
    </xf>
    <xf numFmtId="0" fontId="2" fillId="0" borderId="1" xfId="0" applyFont="1" applyBorder="1" applyAlignment="1"/>
    <xf numFmtId="0" fontId="2" fillId="0" borderId="22" xfId="0" applyFont="1" applyBorder="1" applyAlignment="1"/>
    <xf numFmtId="0" fontId="2" fillId="0" borderId="11" xfId="0" applyFont="1" applyBorder="1" applyAlignment="1"/>
    <xf numFmtId="0" fontId="2" fillId="0" borderId="13" xfId="0" applyFont="1" applyBorder="1" applyAlignment="1"/>
    <xf numFmtId="0" fontId="2" fillId="0" borderId="17" xfId="0" applyFont="1" applyBorder="1" applyAlignment="1"/>
    <xf numFmtId="0" fontId="2" fillId="0" borderId="8" xfId="0" applyFont="1" applyBorder="1" applyAlignment="1"/>
    <xf numFmtId="0" fontId="2" fillId="0" borderId="20" xfId="0" applyFont="1" applyBorder="1" applyAlignment="1"/>
    <xf numFmtId="0" fontId="2" fillId="0" borderId="16" xfId="0" applyFont="1" applyBorder="1" applyAlignment="1"/>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1"/>
  <sheetViews>
    <sheetView showGridLines="0" tabSelected="1" workbookViewId="0">
      <pane ySplit="4" topLeftCell="B5" activePane="bottomLeft" state="frozen"/>
      <selection pane="bottomLeft" activeCell="E80" sqref="E80"/>
    </sheetView>
  </sheetViews>
  <sheetFormatPr defaultColWidth="0" defaultRowHeight="0" customHeight="1" zero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hidden="1"/>
    <col min="13" max="26" width="8.625" hidden="1"/>
  </cols>
  <sheetData>
    <row r="1" spans="1:12" ht="26.25">
      <c r="A1" s="71" t="s">
        <v>0</v>
      </c>
      <c r="B1" s="75"/>
      <c r="C1" s="75"/>
      <c r="D1" s="75"/>
      <c r="E1" s="75"/>
      <c r="F1" s="75"/>
      <c r="G1" s="75"/>
      <c r="H1" s="75"/>
      <c r="I1" s="75"/>
      <c r="J1" s="1"/>
      <c r="K1" s="1"/>
      <c r="L1" s="1"/>
    </row>
    <row r="2" spans="1:12" ht="15">
      <c r="A2" s="72" t="s">
        <v>1</v>
      </c>
      <c r="B2" s="75"/>
      <c r="C2" s="75"/>
      <c r="D2" s="75"/>
      <c r="E2" s="75"/>
      <c r="F2" s="75"/>
      <c r="G2" s="75"/>
      <c r="H2" s="75"/>
      <c r="I2" s="75"/>
      <c r="J2" s="2"/>
      <c r="K2" s="2"/>
      <c r="L2" s="2"/>
    </row>
    <row r="3" spans="1:12" ht="23.45" customHeight="1">
      <c r="A3" s="73" t="s">
        <v>2</v>
      </c>
      <c r="B3" s="76"/>
      <c r="C3" s="76"/>
      <c r="D3" s="77"/>
      <c r="E3" s="33"/>
      <c r="F3" s="33"/>
      <c r="G3" s="74" t="s">
        <v>3</v>
      </c>
      <c r="H3" s="76"/>
      <c r="I3" s="3"/>
      <c r="J3" s="4"/>
      <c r="K3" s="4"/>
      <c r="L3" s="4"/>
    </row>
    <row r="4" spans="1:12" ht="75.75">
      <c r="A4" s="5" t="s">
        <v>4</v>
      </c>
      <c r="B4" s="5" t="s">
        <v>5</v>
      </c>
      <c r="C4" s="5" t="s">
        <v>6</v>
      </c>
      <c r="D4" s="5" t="s">
        <v>7</v>
      </c>
      <c r="E4" s="5" t="s">
        <v>8</v>
      </c>
      <c r="F4" s="5" t="s">
        <v>9</v>
      </c>
      <c r="G4" s="34" t="s">
        <v>6</v>
      </c>
      <c r="H4" s="34" t="s">
        <v>10</v>
      </c>
      <c r="I4" s="35" t="s">
        <v>11</v>
      </c>
      <c r="J4" s="6"/>
      <c r="K4" s="6"/>
      <c r="L4" s="6"/>
    </row>
    <row r="5" spans="1:12" ht="192.75" customHeight="1">
      <c r="A5" s="67" t="s">
        <v>12</v>
      </c>
      <c r="B5" s="7" t="s">
        <v>13</v>
      </c>
      <c r="C5" s="8" t="s">
        <v>14</v>
      </c>
      <c r="D5" s="57">
        <v>2</v>
      </c>
      <c r="E5" s="9" t="s">
        <v>15</v>
      </c>
      <c r="F5" s="9" t="s">
        <v>16</v>
      </c>
      <c r="G5" s="30">
        <v>1</v>
      </c>
      <c r="H5" s="31">
        <f t="shared" ref="H5:H10" si="0">D5*G5</f>
        <v>2</v>
      </c>
      <c r="I5" s="66"/>
      <c r="J5" s="4"/>
      <c r="K5" s="4"/>
      <c r="L5" s="4"/>
    </row>
    <row r="6" spans="1:12" ht="90.75" customHeight="1">
      <c r="A6" s="78"/>
      <c r="B6" s="7" t="s">
        <v>17</v>
      </c>
      <c r="C6" s="10" t="s">
        <v>18</v>
      </c>
      <c r="D6" s="36">
        <v>1</v>
      </c>
      <c r="E6" s="9" t="s">
        <v>19</v>
      </c>
      <c r="F6" s="9" t="s">
        <v>20</v>
      </c>
      <c r="G6" s="30">
        <v>0</v>
      </c>
      <c r="H6" s="31">
        <f t="shared" si="0"/>
        <v>0</v>
      </c>
      <c r="I6" s="79"/>
      <c r="J6" s="4"/>
      <c r="K6" s="4"/>
      <c r="L6" s="4"/>
    </row>
    <row r="7" spans="1:12" ht="138.75" customHeight="1">
      <c r="A7" s="78"/>
      <c r="B7" s="7" t="s">
        <v>21</v>
      </c>
      <c r="C7" s="8" t="s">
        <v>22</v>
      </c>
      <c r="D7" s="36">
        <v>2</v>
      </c>
      <c r="E7" s="9" t="s">
        <v>23</v>
      </c>
      <c r="F7" s="9" t="s">
        <v>24</v>
      </c>
      <c r="G7" s="30">
        <v>0</v>
      </c>
      <c r="H7" s="31">
        <f t="shared" si="0"/>
        <v>0</v>
      </c>
      <c r="I7" s="79"/>
      <c r="J7" s="4"/>
      <c r="K7" s="4"/>
      <c r="L7" s="4"/>
    </row>
    <row r="8" spans="1:12" ht="119.25" customHeight="1">
      <c r="A8" s="78"/>
      <c r="B8" s="7" t="s">
        <v>25</v>
      </c>
      <c r="C8" s="10" t="s">
        <v>22</v>
      </c>
      <c r="D8" s="36">
        <v>1</v>
      </c>
      <c r="E8" s="9" t="s">
        <v>26</v>
      </c>
      <c r="F8" s="9" t="s">
        <v>27</v>
      </c>
      <c r="G8" s="30">
        <v>0</v>
      </c>
      <c r="H8" s="31">
        <f t="shared" si="0"/>
        <v>0</v>
      </c>
      <c r="I8" s="79"/>
      <c r="J8" s="4"/>
      <c r="K8" s="4"/>
      <c r="L8" s="4"/>
    </row>
    <row r="9" spans="1:12" ht="111" customHeight="1">
      <c r="A9" s="78"/>
      <c r="B9" s="7" t="s">
        <v>28</v>
      </c>
      <c r="C9" s="8" t="s">
        <v>29</v>
      </c>
      <c r="D9" s="36">
        <v>2</v>
      </c>
      <c r="E9" s="9" t="s">
        <v>30</v>
      </c>
      <c r="F9" s="9" t="s">
        <v>31</v>
      </c>
      <c r="G9" s="30">
        <v>1</v>
      </c>
      <c r="H9" s="31">
        <f t="shared" si="0"/>
        <v>2</v>
      </c>
      <c r="I9" s="79"/>
      <c r="J9" s="4"/>
      <c r="K9" s="4"/>
      <c r="L9" s="4"/>
    </row>
    <row r="10" spans="1:12" ht="84" customHeight="1">
      <c r="A10" s="78"/>
      <c r="B10" s="7" t="s">
        <v>32</v>
      </c>
      <c r="C10" s="8" t="s">
        <v>22</v>
      </c>
      <c r="D10" s="36">
        <v>2</v>
      </c>
      <c r="E10" s="9" t="s">
        <v>33</v>
      </c>
      <c r="F10" s="9" t="s">
        <v>34</v>
      </c>
      <c r="G10" s="30">
        <v>1</v>
      </c>
      <c r="H10" s="31">
        <f t="shared" si="0"/>
        <v>2</v>
      </c>
      <c r="I10" s="80"/>
      <c r="J10" s="4"/>
      <c r="K10" s="4"/>
      <c r="L10" s="4"/>
    </row>
    <row r="11" spans="1:12" ht="18.75">
      <c r="A11" s="37" t="s">
        <v>35</v>
      </c>
      <c r="B11" s="37"/>
      <c r="C11" s="37"/>
      <c r="D11" s="38">
        <f>SUM(D5:D10)</f>
        <v>10</v>
      </c>
      <c r="E11" s="37"/>
      <c r="F11" s="37"/>
      <c r="G11" s="51"/>
      <c r="H11" s="52">
        <f>SUM(H5:H10)</f>
        <v>6</v>
      </c>
      <c r="I11" s="39">
        <f>(H11*100)/D11</f>
        <v>60</v>
      </c>
      <c r="J11" s="1"/>
      <c r="K11" s="1"/>
      <c r="L11" s="1"/>
    </row>
    <row r="12" spans="1:12" ht="15.75">
      <c r="A12" s="4"/>
      <c r="B12" s="1"/>
      <c r="C12" s="1"/>
      <c r="D12" s="11"/>
      <c r="E12" s="11"/>
      <c r="F12" s="11"/>
      <c r="G12" s="32"/>
      <c r="H12" s="28"/>
      <c r="I12" s="11"/>
      <c r="J12" s="1"/>
      <c r="K12" s="1"/>
      <c r="L12" s="1"/>
    </row>
    <row r="13" spans="1:12" ht="75" customHeight="1">
      <c r="A13" s="67" t="s">
        <v>36</v>
      </c>
      <c r="B13" s="7" t="s">
        <v>37</v>
      </c>
      <c r="C13" s="8" t="s">
        <v>22</v>
      </c>
      <c r="D13" s="36">
        <v>2</v>
      </c>
      <c r="E13" s="9" t="s">
        <v>38</v>
      </c>
      <c r="F13" s="9" t="s">
        <v>39</v>
      </c>
      <c r="G13" s="30">
        <v>1</v>
      </c>
      <c r="H13" s="31">
        <f t="shared" ref="H13:H23" si="1">D13*G13</f>
        <v>2</v>
      </c>
      <c r="I13" s="66"/>
      <c r="J13" s="4"/>
      <c r="K13" s="4"/>
      <c r="L13" s="4"/>
    </row>
    <row r="14" spans="1:12" ht="92.25">
      <c r="A14" s="78"/>
      <c r="B14" s="13" t="s">
        <v>40</v>
      </c>
      <c r="C14" s="10" t="s">
        <v>22</v>
      </c>
      <c r="D14" s="36">
        <v>1</v>
      </c>
      <c r="E14" s="9" t="s">
        <v>41</v>
      </c>
      <c r="F14" s="9" t="s">
        <v>42</v>
      </c>
      <c r="G14" s="30">
        <v>1</v>
      </c>
      <c r="H14" s="31">
        <f t="shared" si="1"/>
        <v>1</v>
      </c>
      <c r="I14" s="79"/>
      <c r="J14" s="4"/>
      <c r="K14" s="4"/>
      <c r="L14" s="4"/>
    </row>
    <row r="15" spans="1:12" ht="81">
      <c r="A15" s="78"/>
      <c r="B15" s="10" t="s">
        <v>43</v>
      </c>
      <c r="C15" s="10" t="s">
        <v>22</v>
      </c>
      <c r="D15" s="36">
        <v>2</v>
      </c>
      <c r="E15" s="9" t="s">
        <v>44</v>
      </c>
      <c r="F15" s="9" t="s">
        <v>45</v>
      </c>
      <c r="G15" s="30">
        <v>1</v>
      </c>
      <c r="H15" s="31">
        <f t="shared" si="1"/>
        <v>2</v>
      </c>
      <c r="I15" s="79"/>
      <c r="J15" s="4"/>
      <c r="K15" s="4"/>
      <c r="L15" s="4"/>
    </row>
    <row r="16" spans="1:12" ht="120" customHeight="1">
      <c r="A16" s="78"/>
      <c r="B16" s="10" t="s">
        <v>46</v>
      </c>
      <c r="C16" s="10" t="s">
        <v>22</v>
      </c>
      <c r="D16" s="36">
        <v>2</v>
      </c>
      <c r="E16" s="9" t="s">
        <v>47</v>
      </c>
      <c r="F16" s="9" t="s">
        <v>48</v>
      </c>
      <c r="G16" s="30">
        <v>1</v>
      </c>
      <c r="H16" s="31">
        <f t="shared" si="1"/>
        <v>2</v>
      </c>
      <c r="I16" s="79"/>
      <c r="J16" s="4"/>
      <c r="K16" s="4"/>
      <c r="L16" s="4"/>
    </row>
    <row r="17" spans="1:12" ht="198" customHeight="1">
      <c r="A17" s="78"/>
      <c r="B17" s="7" t="s">
        <v>49</v>
      </c>
      <c r="C17" s="8" t="s">
        <v>50</v>
      </c>
      <c r="D17" s="40">
        <v>2</v>
      </c>
      <c r="E17" s="9" t="s">
        <v>51</v>
      </c>
      <c r="F17" s="9" t="s">
        <v>52</v>
      </c>
      <c r="G17" s="30">
        <v>0.5</v>
      </c>
      <c r="H17" s="31">
        <f t="shared" si="1"/>
        <v>1</v>
      </c>
      <c r="I17" s="79"/>
      <c r="J17" s="4"/>
      <c r="K17" s="4"/>
      <c r="L17" s="4"/>
    </row>
    <row r="18" spans="1:12" ht="98.25" customHeight="1">
      <c r="A18" s="78"/>
      <c r="B18" s="7" t="s">
        <v>53</v>
      </c>
      <c r="C18" s="7" t="s">
        <v>54</v>
      </c>
      <c r="D18" s="40">
        <v>2</v>
      </c>
      <c r="E18" s="9" t="s">
        <v>55</v>
      </c>
      <c r="F18" s="9" t="s">
        <v>56</v>
      </c>
      <c r="G18" s="30">
        <v>0.5</v>
      </c>
      <c r="H18" s="31">
        <f t="shared" si="1"/>
        <v>1</v>
      </c>
      <c r="I18" s="79"/>
      <c r="J18" s="4"/>
      <c r="K18" s="4"/>
      <c r="L18" s="4"/>
    </row>
    <row r="19" spans="1:12" ht="180.75" customHeight="1">
      <c r="A19" s="78"/>
      <c r="B19" s="13" t="s">
        <v>57</v>
      </c>
      <c r="C19" s="10" t="s">
        <v>58</v>
      </c>
      <c r="D19" s="40">
        <v>2</v>
      </c>
      <c r="E19" s="9" t="s">
        <v>59</v>
      </c>
      <c r="F19" s="9" t="s">
        <v>60</v>
      </c>
      <c r="G19" s="30">
        <v>1</v>
      </c>
      <c r="H19" s="31">
        <f t="shared" si="1"/>
        <v>2</v>
      </c>
      <c r="I19" s="79"/>
      <c r="J19" s="4"/>
      <c r="K19" s="4"/>
      <c r="L19" s="4"/>
    </row>
    <row r="20" spans="1:12" ht="100.5" customHeight="1">
      <c r="A20" s="78"/>
      <c r="B20" s="8" t="s">
        <v>61</v>
      </c>
      <c r="C20" s="8" t="s">
        <v>62</v>
      </c>
      <c r="D20" s="14">
        <v>2</v>
      </c>
      <c r="E20" s="9" t="s">
        <v>63</v>
      </c>
      <c r="F20" s="9" t="s">
        <v>64</v>
      </c>
      <c r="G20" s="30">
        <v>1</v>
      </c>
      <c r="H20" s="31">
        <f t="shared" si="1"/>
        <v>2</v>
      </c>
      <c r="I20" s="79"/>
      <c r="J20" s="4"/>
      <c r="K20" s="4"/>
      <c r="L20" s="4"/>
    </row>
    <row r="21" spans="1:12" ht="154.5" customHeight="1">
      <c r="A21" s="78"/>
      <c r="B21" s="8" t="s">
        <v>65</v>
      </c>
      <c r="C21" s="8" t="s">
        <v>62</v>
      </c>
      <c r="D21" s="14">
        <v>2</v>
      </c>
      <c r="E21" s="9" t="s">
        <v>66</v>
      </c>
      <c r="F21" s="9" t="s">
        <v>67</v>
      </c>
      <c r="G21" s="30">
        <v>0.5</v>
      </c>
      <c r="H21" s="31">
        <f>G21*D21</f>
        <v>1</v>
      </c>
      <c r="I21" s="79"/>
      <c r="J21" s="4"/>
      <c r="K21" s="4"/>
      <c r="L21" s="4"/>
    </row>
    <row r="22" spans="1:12" ht="148.5" customHeight="1">
      <c r="A22" s="78"/>
      <c r="B22" s="8" t="s">
        <v>68</v>
      </c>
      <c r="C22" s="8" t="s">
        <v>69</v>
      </c>
      <c r="D22" s="14">
        <v>1</v>
      </c>
      <c r="E22" s="9" t="s">
        <v>70</v>
      </c>
      <c r="F22" s="9" t="s">
        <v>71</v>
      </c>
      <c r="G22" s="30">
        <v>1</v>
      </c>
      <c r="H22" s="31">
        <f t="shared" si="1"/>
        <v>1</v>
      </c>
      <c r="I22" s="79"/>
      <c r="J22" s="4"/>
      <c r="K22" s="4"/>
      <c r="L22" s="4"/>
    </row>
    <row r="23" spans="1:12" ht="140.25" customHeight="1">
      <c r="A23" s="81"/>
      <c r="B23" s="15" t="s">
        <v>72</v>
      </c>
      <c r="C23" s="16" t="s">
        <v>73</v>
      </c>
      <c r="D23" s="14">
        <v>1</v>
      </c>
      <c r="E23" s="9" t="s">
        <v>74</v>
      </c>
      <c r="F23" s="9" t="s">
        <v>75</v>
      </c>
      <c r="G23" s="30">
        <v>0</v>
      </c>
      <c r="H23" s="31">
        <f t="shared" si="1"/>
        <v>0</v>
      </c>
      <c r="I23" s="80"/>
      <c r="J23" s="4"/>
      <c r="K23" s="4"/>
      <c r="L23" s="4"/>
    </row>
    <row r="24" spans="1:12" ht="18.75">
      <c r="A24" s="17" t="s">
        <v>76</v>
      </c>
      <c r="B24" s="69"/>
      <c r="C24" s="76"/>
      <c r="D24" s="38">
        <f>SUM(D13:D23)</f>
        <v>19</v>
      </c>
      <c r="E24" s="41"/>
      <c r="F24" s="41"/>
      <c r="G24" s="53"/>
      <c r="H24" s="54">
        <f>SUM(H13:H23)</f>
        <v>15</v>
      </c>
      <c r="I24" s="39">
        <f>(H24*100)/D24</f>
        <v>78.94736842105263</v>
      </c>
      <c r="J24" s="18"/>
      <c r="K24" s="18"/>
      <c r="L24" s="18"/>
    </row>
    <row r="25" spans="1:12" ht="15.75">
      <c r="A25" s="4"/>
      <c r="B25" s="1"/>
      <c r="C25" s="1"/>
      <c r="D25" s="11"/>
      <c r="E25" s="11"/>
      <c r="F25" s="11"/>
      <c r="G25" s="32"/>
      <c r="H25" s="28"/>
      <c r="I25" s="11"/>
      <c r="J25" s="1"/>
      <c r="K25" s="1"/>
      <c r="L25" s="1"/>
    </row>
    <row r="26" spans="1:12" ht="96.75">
      <c r="A26" s="68" t="s">
        <v>77</v>
      </c>
      <c r="B26" s="7" t="s">
        <v>78</v>
      </c>
      <c r="C26" s="7" t="s">
        <v>79</v>
      </c>
      <c r="D26" s="19">
        <v>2</v>
      </c>
      <c r="E26" s="9" t="s">
        <v>80</v>
      </c>
      <c r="F26" s="9" t="s">
        <v>81</v>
      </c>
      <c r="G26" s="30">
        <v>0.5</v>
      </c>
      <c r="H26" s="31">
        <f t="shared" ref="H26:H35" si="2">D26*G26</f>
        <v>1</v>
      </c>
      <c r="I26" s="66"/>
      <c r="J26" s="1"/>
      <c r="K26" s="1"/>
      <c r="L26" s="1"/>
    </row>
    <row r="27" spans="1:12" ht="114" customHeight="1">
      <c r="A27" s="79"/>
      <c r="B27" s="13" t="s">
        <v>82</v>
      </c>
      <c r="C27" s="10" t="s">
        <v>83</v>
      </c>
      <c r="D27" s="58">
        <v>2</v>
      </c>
      <c r="E27" s="9" t="s">
        <v>84</v>
      </c>
      <c r="F27" s="9" t="s">
        <v>85</v>
      </c>
      <c r="G27" s="30">
        <v>0</v>
      </c>
      <c r="H27" s="31">
        <f t="shared" si="2"/>
        <v>0</v>
      </c>
      <c r="I27" s="79"/>
      <c r="J27" s="1"/>
      <c r="K27" s="1"/>
      <c r="L27" s="1"/>
    </row>
    <row r="28" spans="1:12" ht="115.5" customHeight="1">
      <c r="A28" s="79"/>
      <c r="B28" s="13" t="s">
        <v>86</v>
      </c>
      <c r="C28" s="10" t="s">
        <v>22</v>
      </c>
      <c r="D28" s="58">
        <v>2</v>
      </c>
      <c r="E28" s="9" t="s">
        <v>87</v>
      </c>
      <c r="F28" s="9" t="s">
        <v>88</v>
      </c>
      <c r="G28" s="30">
        <v>1</v>
      </c>
      <c r="H28" s="31">
        <f t="shared" si="2"/>
        <v>2</v>
      </c>
      <c r="I28" s="79"/>
      <c r="J28" s="1"/>
      <c r="K28" s="1"/>
      <c r="L28" s="1"/>
    </row>
    <row r="29" spans="1:12" ht="132" customHeight="1">
      <c r="A29" s="79"/>
      <c r="B29" s="13" t="s">
        <v>89</v>
      </c>
      <c r="C29" s="10" t="s">
        <v>90</v>
      </c>
      <c r="D29" s="58">
        <v>2</v>
      </c>
      <c r="E29" s="9" t="s">
        <v>91</v>
      </c>
      <c r="F29" s="9" t="s">
        <v>88</v>
      </c>
      <c r="G29" s="30">
        <v>1</v>
      </c>
      <c r="H29" s="31">
        <f t="shared" si="2"/>
        <v>2</v>
      </c>
      <c r="I29" s="79"/>
      <c r="J29" s="1"/>
      <c r="K29" s="1"/>
      <c r="L29" s="1"/>
    </row>
    <row r="30" spans="1:12" ht="135" customHeight="1">
      <c r="A30" s="79"/>
      <c r="B30" s="7" t="s">
        <v>92</v>
      </c>
      <c r="C30" s="8" t="s">
        <v>14</v>
      </c>
      <c r="D30" s="19">
        <v>2</v>
      </c>
      <c r="E30" s="9" t="s">
        <v>93</v>
      </c>
      <c r="F30" s="9" t="s">
        <v>88</v>
      </c>
      <c r="G30" s="30">
        <v>0</v>
      </c>
      <c r="H30" s="31">
        <f t="shared" si="2"/>
        <v>0</v>
      </c>
      <c r="I30" s="79"/>
      <c r="J30" s="1"/>
      <c r="K30" s="1"/>
      <c r="L30" s="1"/>
    </row>
    <row r="31" spans="1:12" ht="87" customHeight="1">
      <c r="A31" s="79"/>
      <c r="B31" s="13" t="s">
        <v>94</v>
      </c>
      <c r="C31" s="10" t="s">
        <v>14</v>
      </c>
      <c r="D31" s="58">
        <v>1</v>
      </c>
      <c r="E31" s="9" t="s">
        <v>95</v>
      </c>
      <c r="F31" s="9" t="s">
        <v>96</v>
      </c>
      <c r="G31" s="30">
        <v>0</v>
      </c>
      <c r="H31" s="31">
        <f t="shared" si="2"/>
        <v>0</v>
      </c>
      <c r="I31" s="79"/>
      <c r="J31" s="1"/>
      <c r="K31" s="1"/>
      <c r="L31" s="1"/>
    </row>
    <row r="32" spans="1:12" ht="75.75" customHeight="1">
      <c r="A32" s="79"/>
      <c r="B32" s="13" t="s">
        <v>97</v>
      </c>
      <c r="C32" s="10" t="s">
        <v>98</v>
      </c>
      <c r="D32" s="58">
        <v>2</v>
      </c>
      <c r="E32" s="9" t="s">
        <v>99</v>
      </c>
      <c r="F32" s="9" t="s">
        <v>100</v>
      </c>
      <c r="G32" s="30">
        <v>0</v>
      </c>
      <c r="H32" s="31">
        <f t="shared" si="2"/>
        <v>0</v>
      </c>
      <c r="I32" s="79"/>
      <c r="J32" s="1"/>
      <c r="K32" s="1"/>
      <c r="L32" s="1"/>
    </row>
    <row r="33" spans="1:12" ht="63" customHeight="1">
      <c r="A33" s="79"/>
      <c r="B33" s="13" t="s">
        <v>101</v>
      </c>
      <c r="C33" s="10" t="s">
        <v>14</v>
      </c>
      <c r="D33" s="58">
        <v>1</v>
      </c>
      <c r="E33" s="9" t="s">
        <v>102</v>
      </c>
      <c r="F33" s="9" t="s">
        <v>100</v>
      </c>
      <c r="G33" s="30">
        <v>0</v>
      </c>
      <c r="H33" s="31">
        <f t="shared" si="2"/>
        <v>0</v>
      </c>
      <c r="I33" s="79"/>
      <c r="J33" s="1"/>
      <c r="K33" s="1"/>
      <c r="L33" s="1"/>
    </row>
    <row r="34" spans="1:12" ht="93" customHeight="1">
      <c r="A34" s="79"/>
      <c r="B34" s="7" t="s">
        <v>103</v>
      </c>
      <c r="C34" s="10" t="s">
        <v>14</v>
      </c>
      <c r="D34" s="19">
        <v>1</v>
      </c>
      <c r="E34" s="9" t="s">
        <v>104</v>
      </c>
      <c r="F34" s="9" t="s">
        <v>105</v>
      </c>
      <c r="G34" s="30">
        <v>1</v>
      </c>
      <c r="H34" s="31">
        <f t="shared" si="2"/>
        <v>1</v>
      </c>
      <c r="I34" s="79"/>
      <c r="J34" s="1"/>
      <c r="K34" s="1"/>
      <c r="L34" s="1"/>
    </row>
    <row r="35" spans="1:12" ht="87" customHeight="1">
      <c r="A35" s="80"/>
      <c r="B35" s="7" t="s">
        <v>106</v>
      </c>
      <c r="C35" s="10" t="s">
        <v>14</v>
      </c>
      <c r="D35" s="19">
        <v>2</v>
      </c>
      <c r="E35" s="9" t="s">
        <v>107</v>
      </c>
      <c r="F35" s="9" t="s">
        <v>108</v>
      </c>
      <c r="G35" s="30">
        <v>0</v>
      </c>
      <c r="H35" s="65">
        <f t="shared" si="2"/>
        <v>0</v>
      </c>
      <c r="I35" s="80"/>
      <c r="J35" s="1"/>
      <c r="K35" s="1"/>
      <c r="L35" s="1"/>
    </row>
    <row r="36" spans="1:12" ht="18.75" customHeight="1">
      <c r="A36" s="69" t="s">
        <v>109</v>
      </c>
      <c r="B36" s="76"/>
      <c r="C36" s="82"/>
      <c r="D36" s="61">
        <f>SUM(D26:D35)</f>
        <v>17</v>
      </c>
      <c r="E36" s="62"/>
      <c r="F36" s="62"/>
      <c r="G36" s="63"/>
      <c r="H36" s="64">
        <f>SUM(H26:H35)</f>
        <v>6</v>
      </c>
      <c r="I36" s="45">
        <f>(H36*100)/D36</f>
        <v>35.294117647058826</v>
      </c>
      <c r="J36" s="21"/>
      <c r="K36" s="21"/>
      <c r="L36" s="21"/>
    </row>
    <row r="37" spans="1:12" ht="15.75">
      <c r="A37" s="4"/>
      <c r="B37" s="1"/>
      <c r="C37" s="1"/>
      <c r="D37" s="11"/>
      <c r="E37" s="11"/>
      <c r="F37" s="11"/>
      <c r="G37" s="32"/>
      <c r="H37" s="28"/>
      <c r="I37" s="11"/>
      <c r="J37" s="1"/>
      <c r="K37" s="1"/>
      <c r="L37" s="1"/>
    </row>
    <row r="38" spans="1:12" ht="220.5" customHeight="1">
      <c r="A38" s="68" t="s">
        <v>110</v>
      </c>
      <c r="B38" s="7" t="s">
        <v>111</v>
      </c>
      <c r="C38" s="7" t="s">
        <v>112</v>
      </c>
      <c r="D38" s="19">
        <v>2</v>
      </c>
      <c r="E38" s="9" t="s">
        <v>113</v>
      </c>
      <c r="F38" s="9" t="s">
        <v>114</v>
      </c>
      <c r="G38" s="30">
        <v>0</v>
      </c>
      <c r="H38" s="31">
        <f t="shared" ref="H38:H44" si="3">D38*G38</f>
        <v>0</v>
      </c>
      <c r="I38" s="66"/>
      <c r="J38" s="1"/>
      <c r="K38" s="1"/>
      <c r="L38" s="1"/>
    </row>
    <row r="39" spans="1:12" ht="223.5" customHeight="1">
      <c r="A39" s="79"/>
      <c r="B39" s="13" t="s">
        <v>115</v>
      </c>
      <c r="C39" s="10" t="s">
        <v>116</v>
      </c>
      <c r="D39" s="58">
        <v>2</v>
      </c>
      <c r="E39" s="9" t="s">
        <v>117</v>
      </c>
      <c r="F39" s="9" t="s">
        <v>114</v>
      </c>
      <c r="G39" s="30">
        <v>0.25</v>
      </c>
      <c r="H39" s="31">
        <f t="shared" si="3"/>
        <v>0.5</v>
      </c>
      <c r="I39" s="79"/>
      <c r="J39" s="1"/>
      <c r="K39" s="1"/>
      <c r="L39" s="1"/>
    </row>
    <row r="40" spans="1:12" ht="136.5" customHeight="1">
      <c r="A40" s="79"/>
      <c r="B40" s="13" t="s">
        <v>118</v>
      </c>
      <c r="C40" s="10" t="s">
        <v>14</v>
      </c>
      <c r="D40" s="58">
        <v>2</v>
      </c>
      <c r="E40" s="9" t="s">
        <v>119</v>
      </c>
      <c r="F40" s="9" t="s">
        <v>120</v>
      </c>
      <c r="G40" s="30">
        <v>0</v>
      </c>
      <c r="H40" s="31">
        <f t="shared" si="3"/>
        <v>0</v>
      </c>
      <c r="I40" s="79"/>
      <c r="J40" s="1"/>
      <c r="K40" s="1"/>
      <c r="L40" s="1"/>
    </row>
    <row r="41" spans="1:12" ht="117" customHeight="1">
      <c r="A41" s="79"/>
      <c r="B41" s="13" t="s">
        <v>121</v>
      </c>
      <c r="C41" s="10" t="s">
        <v>122</v>
      </c>
      <c r="D41" s="58">
        <v>1</v>
      </c>
      <c r="E41" s="9" t="s">
        <v>123</v>
      </c>
      <c r="F41" s="9" t="s">
        <v>124</v>
      </c>
      <c r="G41" s="30">
        <v>0.5</v>
      </c>
      <c r="H41" s="31">
        <f t="shared" si="3"/>
        <v>0.5</v>
      </c>
      <c r="I41" s="79"/>
      <c r="J41" s="1"/>
      <c r="K41" s="1"/>
      <c r="L41" s="1"/>
    </row>
    <row r="42" spans="1:12" ht="139.5" customHeight="1">
      <c r="A42" s="79"/>
      <c r="B42" s="7" t="s">
        <v>125</v>
      </c>
      <c r="C42" s="8" t="s">
        <v>126</v>
      </c>
      <c r="D42" s="19">
        <v>1</v>
      </c>
      <c r="E42" s="9" t="s">
        <v>127</v>
      </c>
      <c r="F42" s="9" t="s">
        <v>128</v>
      </c>
      <c r="G42" s="30">
        <v>0</v>
      </c>
      <c r="H42" s="31">
        <f t="shared" si="3"/>
        <v>0</v>
      </c>
      <c r="I42" s="79"/>
      <c r="J42" s="1"/>
      <c r="K42" s="1"/>
      <c r="L42" s="1"/>
    </row>
    <row r="43" spans="1:12" ht="186.75" customHeight="1">
      <c r="A43" s="79"/>
      <c r="B43" s="13" t="s">
        <v>129</v>
      </c>
      <c r="C43" s="10" t="s">
        <v>130</v>
      </c>
      <c r="D43" s="58">
        <v>2</v>
      </c>
      <c r="E43" s="9" t="s">
        <v>131</v>
      </c>
      <c r="F43" s="9" t="s">
        <v>132</v>
      </c>
      <c r="G43" s="30">
        <v>0.5</v>
      </c>
      <c r="H43" s="31">
        <f t="shared" si="3"/>
        <v>1</v>
      </c>
      <c r="I43" s="79"/>
      <c r="J43" s="1"/>
      <c r="K43" s="1"/>
      <c r="L43" s="1"/>
    </row>
    <row r="44" spans="1:12" ht="161.25" customHeight="1">
      <c r="A44" s="79"/>
      <c r="B44" s="13" t="s">
        <v>133</v>
      </c>
      <c r="C44" s="10" t="s">
        <v>112</v>
      </c>
      <c r="D44" s="58">
        <v>1</v>
      </c>
      <c r="E44" s="9" t="s">
        <v>134</v>
      </c>
      <c r="F44" s="9" t="s">
        <v>135</v>
      </c>
      <c r="G44" s="30">
        <v>0</v>
      </c>
      <c r="H44" s="31">
        <f t="shared" si="3"/>
        <v>0</v>
      </c>
      <c r="I44" s="79"/>
      <c r="J44" s="1"/>
      <c r="K44" s="1"/>
      <c r="L44" s="1"/>
    </row>
    <row r="45" spans="1:12" ht="18.75" customHeight="1">
      <c r="A45" s="69" t="s">
        <v>136</v>
      </c>
      <c r="B45" s="76"/>
      <c r="C45" s="82"/>
      <c r="D45" s="20">
        <f>SUM(D38:D44)</f>
        <v>11</v>
      </c>
      <c r="E45" s="44"/>
      <c r="F45" s="44"/>
      <c r="G45" s="56"/>
      <c r="H45" s="55">
        <f>SUM(H38:H44)</f>
        <v>2</v>
      </c>
      <c r="I45" s="45">
        <f>(H45*100)/D45</f>
        <v>18.181818181818183</v>
      </c>
      <c r="J45" s="21"/>
      <c r="K45" s="21"/>
      <c r="L45" s="21"/>
    </row>
    <row r="46" spans="1:12" ht="15.75">
      <c r="A46" s="4"/>
      <c r="B46" s="1"/>
      <c r="C46" s="1"/>
      <c r="D46" s="11"/>
      <c r="E46" s="11"/>
      <c r="F46" s="11"/>
      <c r="G46" s="28"/>
      <c r="H46" s="28"/>
      <c r="I46" s="11"/>
      <c r="J46" s="1"/>
      <c r="K46" s="1"/>
      <c r="L46" s="1"/>
    </row>
    <row r="47" spans="1:12" ht="165" customHeight="1">
      <c r="A47" s="68" t="s">
        <v>137</v>
      </c>
      <c r="B47" s="8" t="s">
        <v>138</v>
      </c>
      <c r="C47" s="8" t="s">
        <v>139</v>
      </c>
      <c r="D47" s="19">
        <v>2</v>
      </c>
      <c r="E47" s="9" t="s">
        <v>140</v>
      </c>
      <c r="F47" s="9" t="s">
        <v>141</v>
      </c>
      <c r="G47" s="30">
        <v>0.75</v>
      </c>
      <c r="H47" s="31">
        <f t="shared" ref="H47:H73" si="4">D47*G47</f>
        <v>1.5</v>
      </c>
      <c r="I47" s="66"/>
      <c r="J47" s="1"/>
      <c r="K47" s="1"/>
      <c r="L47" s="1"/>
    </row>
    <row r="48" spans="1:12" ht="192.75" customHeight="1">
      <c r="A48" s="79"/>
      <c r="B48" s="10" t="s">
        <v>142</v>
      </c>
      <c r="C48" s="8" t="s">
        <v>139</v>
      </c>
      <c r="D48" s="58">
        <v>2</v>
      </c>
      <c r="E48" s="9" t="s">
        <v>143</v>
      </c>
      <c r="F48" s="9" t="s">
        <v>144</v>
      </c>
      <c r="G48" s="30">
        <v>0.75</v>
      </c>
      <c r="H48" s="31">
        <f t="shared" si="4"/>
        <v>1.5</v>
      </c>
      <c r="I48" s="79"/>
      <c r="J48" s="1"/>
      <c r="K48" s="1"/>
      <c r="L48" s="1"/>
    </row>
    <row r="49" spans="1:12" ht="231.75" customHeight="1">
      <c r="A49" s="79"/>
      <c r="B49" s="10" t="s">
        <v>145</v>
      </c>
      <c r="C49" s="8" t="s">
        <v>139</v>
      </c>
      <c r="D49" s="59">
        <v>2</v>
      </c>
      <c r="E49" s="9" t="s">
        <v>146</v>
      </c>
      <c r="F49" s="9" t="s">
        <v>144</v>
      </c>
      <c r="G49" s="30">
        <v>0</v>
      </c>
      <c r="H49" s="31">
        <f t="shared" si="4"/>
        <v>0</v>
      </c>
      <c r="I49" s="79"/>
      <c r="J49" s="1"/>
      <c r="K49" s="1"/>
      <c r="L49" s="1"/>
    </row>
    <row r="50" spans="1:12" ht="198.75" customHeight="1">
      <c r="A50" s="79"/>
      <c r="B50" s="10" t="s">
        <v>147</v>
      </c>
      <c r="C50" s="8" t="s">
        <v>139</v>
      </c>
      <c r="D50" s="59">
        <v>2</v>
      </c>
      <c r="E50" s="9" t="s">
        <v>148</v>
      </c>
      <c r="F50" s="9" t="s">
        <v>144</v>
      </c>
      <c r="G50" s="30">
        <v>0</v>
      </c>
      <c r="H50" s="31">
        <f t="shared" si="4"/>
        <v>0</v>
      </c>
      <c r="I50" s="79"/>
      <c r="J50" s="1"/>
      <c r="K50" s="1"/>
      <c r="L50" s="1"/>
    </row>
    <row r="51" spans="1:12" ht="162" customHeight="1">
      <c r="A51" s="79"/>
      <c r="B51" s="10" t="s">
        <v>149</v>
      </c>
      <c r="C51" s="8" t="s">
        <v>139</v>
      </c>
      <c r="D51" s="58">
        <v>2</v>
      </c>
      <c r="E51" s="9" t="s">
        <v>150</v>
      </c>
      <c r="F51" s="9" t="s">
        <v>151</v>
      </c>
      <c r="G51" s="30">
        <v>0.75</v>
      </c>
      <c r="H51" s="31">
        <f t="shared" si="4"/>
        <v>1.5</v>
      </c>
      <c r="I51" s="79"/>
      <c r="J51" s="1"/>
      <c r="K51" s="1"/>
      <c r="L51" s="1"/>
    </row>
    <row r="52" spans="1:12" ht="177" customHeight="1">
      <c r="A52" s="79"/>
      <c r="B52" s="8" t="s">
        <v>152</v>
      </c>
      <c r="C52" s="8" t="s">
        <v>139</v>
      </c>
      <c r="D52" s="58">
        <v>2</v>
      </c>
      <c r="E52" s="9" t="s">
        <v>153</v>
      </c>
      <c r="F52" s="9" t="s">
        <v>154</v>
      </c>
      <c r="G52" s="30">
        <v>0.75</v>
      </c>
      <c r="H52" s="31">
        <f t="shared" si="4"/>
        <v>1.5</v>
      </c>
      <c r="I52" s="79"/>
      <c r="J52" s="1"/>
      <c r="K52" s="1"/>
      <c r="L52" s="1"/>
    </row>
    <row r="53" spans="1:12" ht="159" customHeight="1">
      <c r="A53" s="79"/>
      <c r="B53" s="10" t="s">
        <v>155</v>
      </c>
      <c r="C53" s="8" t="s">
        <v>139</v>
      </c>
      <c r="D53" s="58">
        <v>2</v>
      </c>
      <c r="E53" s="9" t="s">
        <v>156</v>
      </c>
      <c r="F53" s="9" t="s">
        <v>157</v>
      </c>
      <c r="G53" s="30">
        <v>0.75</v>
      </c>
      <c r="H53" s="31">
        <f t="shared" si="4"/>
        <v>1.5</v>
      </c>
      <c r="I53" s="79"/>
      <c r="J53" s="1"/>
      <c r="K53" s="1"/>
      <c r="L53" s="1"/>
    </row>
    <row r="54" spans="1:12" ht="159.75" customHeight="1">
      <c r="A54" s="79"/>
      <c r="B54" s="8" t="s">
        <v>158</v>
      </c>
      <c r="C54" s="8" t="s">
        <v>159</v>
      </c>
      <c r="D54" s="58">
        <v>2</v>
      </c>
      <c r="E54" s="9" t="s">
        <v>160</v>
      </c>
      <c r="F54" s="9" t="s">
        <v>157</v>
      </c>
      <c r="G54" s="30">
        <v>0.75</v>
      </c>
      <c r="H54" s="31">
        <f t="shared" si="4"/>
        <v>1.5</v>
      </c>
      <c r="I54" s="79"/>
      <c r="J54" s="1"/>
      <c r="K54" s="1"/>
      <c r="L54" s="1"/>
    </row>
    <row r="55" spans="1:12" ht="162" customHeight="1">
      <c r="A55" s="79"/>
      <c r="B55" s="10" t="s">
        <v>161</v>
      </c>
      <c r="C55" s="8" t="s">
        <v>139</v>
      </c>
      <c r="D55" s="58">
        <v>2</v>
      </c>
      <c r="E55" s="9" t="s">
        <v>162</v>
      </c>
      <c r="F55" s="9" t="s">
        <v>144</v>
      </c>
      <c r="G55" s="30">
        <v>0</v>
      </c>
      <c r="H55" s="31">
        <f t="shared" si="4"/>
        <v>0</v>
      </c>
      <c r="I55" s="79"/>
      <c r="J55" s="1"/>
      <c r="K55" s="1"/>
      <c r="L55" s="1"/>
    </row>
    <row r="56" spans="1:12" ht="177" customHeight="1">
      <c r="A56" s="79"/>
      <c r="B56" s="10" t="s">
        <v>163</v>
      </c>
      <c r="C56" s="8" t="s">
        <v>139</v>
      </c>
      <c r="D56" s="58">
        <v>2</v>
      </c>
      <c r="E56" s="9" t="s">
        <v>164</v>
      </c>
      <c r="F56" s="9" t="s">
        <v>144</v>
      </c>
      <c r="G56" s="30">
        <v>0</v>
      </c>
      <c r="H56" s="31">
        <f t="shared" si="4"/>
        <v>0</v>
      </c>
      <c r="I56" s="79"/>
      <c r="J56" s="1"/>
      <c r="K56" s="1"/>
      <c r="L56" s="1"/>
    </row>
    <row r="57" spans="1:12" ht="174" customHeight="1">
      <c r="A57" s="79"/>
      <c r="B57" s="10" t="s">
        <v>165</v>
      </c>
      <c r="C57" s="8" t="s">
        <v>139</v>
      </c>
      <c r="D57" s="58">
        <v>2</v>
      </c>
      <c r="E57" s="9" t="s">
        <v>166</v>
      </c>
      <c r="F57" s="9" t="s">
        <v>144</v>
      </c>
      <c r="G57" s="30">
        <v>0.75</v>
      </c>
      <c r="H57" s="31">
        <f t="shared" si="4"/>
        <v>1.5</v>
      </c>
      <c r="I57" s="79"/>
      <c r="J57" s="1"/>
      <c r="K57" s="1"/>
      <c r="L57" s="1"/>
    </row>
    <row r="58" spans="1:12" ht="155.25" customHeight="1">
      <c r="A58" s="79"/>
      <c r="B58" s="10" t="s">
        <v>167</v>
      </c>
      <c r="C58" s="8" t="s">
        <v>139</v>
      </c>
      <c r="D58" s="58">
        <v>2</v>
      </c>
      <c r="E58" s="9" t="s">
        <v>168</v>
      </c>
      <c r="F58" s="9" t="s">
        <v>169</v>
      </c>
      <c r="G58" s="30">
        <v>0.75</v>
      </c>
      <c r="H58" s="31">
        <f t="shared" si="4"/>
        <v>1.5</v>
      </c>
      <c r="I58" s="79"/>
      <c r="J58" s="1"/>
      <c r="K58" s="1"/>
      <c r="L58" s="1"/>
    </row>
    <row r="59" spans="1:12" ht="237" customHeight="1">
      <c r="A59" s="79"/>
      <c r="B59" s="10" t="s">
        <v>170</v>
      </c>
      <c r="C59" s="10" t="s">
        <v>171</v>
      </c>
      <c r="D59" s="58">
        <v>2</v>
      </c>
      <c r="E59" s="9" t="s">
        <v>172</v>
      </c>
      <c r="F59" s="9" t="s">
        <v>169</v>
      </c>
      <c r="G59" s="30">
        <v>0.5</v>
      </c>
      <c r="H59" s="31">
        <f t="shared" si="4"/>
        <v>1</v>
      </c>
      <c r="I59" s="79"/>
      <c r="J59" s="1"/>
      <c r="K59" s="1"/>
      <c r="L59" s="1"/>
    </row>
    <row r="60" spans="1:12" ht="155.25" customHeight="1">
      <c r="A60" s="79"/>
      <c r="B60" s="10" t="s">
        <v>173</v>
      </c>
      <c r="C60" s="8" t="s">
        <v>139</v>
      </c>
      <c r="D60" s="58">
        <v>2</v>
      </c>
      <c r="E60" s="9" t="s">
        <v>174</v>
      </c>
      <c r="F60" s="9" t="s">
        <v>169</v>
      </c>
      <c r="G60" s="30">
        <v>0.75</v>
      </c>
      <c r="H60" s="31">
        <f t="shared" si="4"/>
        <v>1.5</v>
      </c>
      <c r="I60" s="79"/>
      <c r="J60" s="1"/>
      <c r="K60" s="1"/>
      <c r="L60" s="1"/>
    </row>
    <row r="61" spans="1:12" ht="205.5" customHeight="1">
      <c r="A61" s="79"/>
      <c r="B61" s="10" t="s">
        <v>175</v>
      </c>
      <c r="C61" s="10" t="s">
        <v>176</v>
      </c>
      <c r="D61" s="60">
        <v>2</v>
      </c>
      <c r="E61" s="9" t="s">
        <v>177</v>
      </c>
      <c r="F61" s="9" t="s">
        <v>178</v>
      </c>
      <c r="G61" s="30">
        <v>0.5</v>
      </c>
      <c r="H61" s="31">
        <f t="shared" si="4"/>
        <v>1</v>
      </c>
      <c r="I61" s="79"/>
      <c r="J61" s="1"/>
      <c r="K61" s="1"/>
      <c r="L61" s="1"/>
    </row>
    <row r="62" spans="1:12" ht="146.25">
      <c r="A62" s="79"/>
      <c r="B62" s="10" t="s">
        <v>179</v>
      </c>
      <c r="C62" s="10" t="s">
        <v>180</v>
      </c>
      <c r="D62" s="40">
        <v>1</v>
      </c>
      <c r="E62" s="9" t="s">
        <v>181</v>
      </c>
      <c r="F62" s="9" t="s">
        <v>182</v>
      </c>
      <c r="G62" s="30">
        <v>0</v>
      </c>
      <c r="H62" s="31">
        <f t="shared" si="4"/>
        <v>0</v>
      </c>
      <c r="I62" s="79"/>
      <c r="J62" s="1"/>
      <c r="K62" s="1"/>
      <c r="L62" s="1"/>
    </row>
    <row r="63" spans="1:12" ht="157.5" customHeight="1">
      <c r="A63" s="79"/>
      <c r="B63" s="10" t="s">
        <v>183</v>
      </c>
      <c r="C63" s="8" t="s">
        <v>184</v>
      </c>
      <c r="D63" s="59">
        <v>1</v>
      </c>
      <c r="E63" s="9" t="s">
        <v>185</v>
      </c>
      <c r="F63" s="9" t="s">
        <v>182</v>
      </c>
      <c r="G63" s="30">
        <v>0</v>
      </c>
      <c r="H63" s="31">
        <f t="shared" si="4"/>
        <v>0</v>
      </c>
      <c r="I63" s="79"/>
      <c r="J63" s="1"/>
      <c r="K63" s="1"/>
      <c r="L63" s="1"/>
    </row>
    <row r="64" spans="1:12" ht="252" customHeight="1">
      <c r="A64" s="79"/>
      <c r="B64" s="10" t="s">
        <v>186</v>
      </c>
      <c r="C64" s="8" t="s">
        <v>187</v>
      </c>
      <c r="D64" s="58">
        <v>2</v>
      </c>
      <c r="E64" s="9" t="s">
        <v>188</v>
      </c>
      <c r="F64" s="9" t="s">
        <v>189</v>
      </c>
      <c r="G64" s="30">
        <v>0.25</v>
      </c>
      <c r="H64" s="31">
        <f t="shared" si="4"/>
        <v>0.5</v>
      </c>
      <c r="I64" s="79"/>
      <c r="J64" s="1"/>
      <c r="K64" s="1"/>
      <c r="L64" s="1"/>
    </row>
    <row r="65" spans="1:12" ht="162.75" customHeight="1">
      <c r="A65" s="79"/>
      <c r="B65" s="10" t="s">
        <v>190</v>
      </c>
      <c r="C65" s="10" t="s">
        <v>139</v>
      </c>
      <c r="D65" s="58">
        <v>2</v>
      </c>
      <c r="E65" s="9" t="s">
        <v>191</v>
      </c>
      <c r="F65" s="9" t="s">
        <v>144</v>
      </c>
      <c r="G65" s="30">
        <v>0</v>
      </c>
      <c r="H65" s="31">
        <f t="shared" si="4"/>
        <v>0</v>
      </c>
      <c r="I65" s="79"/>
      <c r="J65" s="1"/>
      <c r="K65" s="1"/>
      <c r="L65" s="1"/>
    </row>
    <row r="66" spans="1:12" ht="163.5" customHeight="1">
      <c r="A66" s="79"/>
      <c r="B66" s="10" t="s">
        <v>192</v>
      </c>
      <c r="C66" s="10" t="s">
        <v>139</v>
      </c>
      <c r="D66" s="58">
        <v>2</v>
      </c>
      <c r="E66" s="9" t="s">
        <v>193</v>
      </c>
      <c r="F66" s="9" t="s">
        <v>144</v>
      </c>
      <c r="G66" s="30">
        <v>0</v>
      </c>
      <c r="H66" s="31">
        <f t="shared" si="4"/>
        <v>0</v>
      </c>
      <c r="I66" s="79"/>
      <c r="J66" s="1"/>
      <c r="K66" s="1"/>
      <c r="L66" s="1"/>
    </row>
    <row r="67" spans="1:12" ht="190.5" customHeight="1">
      <c r="A67" s="79"/>
      <c r="B67" s="10" t="s">
        <v>194</v>
      </c>
      <c r="C67" s="10" t="s">
        <v>195</v>
      </c>
      <c r="D67" s="58">
        <v>2</v>
      </c>
      <c r="E67" s="9" t="s">
        <v>196</v>
      </c>
      <c r="F67" s="9" t="s">
        <v>144</v>
      </c>
      <c r="G67" s="30">
        <v>0</v>
      </c>
      <c r="H67" s="31">
        <f t="shared" si="4"/>
        <v>0</v>
      </c>
      <c r="I67" s="79"/>
      <c r="J67" s="1"/>
      <c r="K67" s="1"/>
      <c r="L67" s="1"/>
    </row>
    <row r="68" spans="1:12" ht="204.75" customHeight="1">
      <c r="A68" s="79"/>
      <c r="B68" s="10" t="s">
        <v>197</v>
      </c>
      <c r="C68" s="10" t="s">
        <v>176</v>
      </c>
      <c r="D68" s="58">
        <v>2</v>
      </c>
      <c r="E68" s="9" t="s">
        <v>198</v>
      </c>
      <c r="F68" s="9" t="s">
        <v>199</v>
      </c>
      <c r="G68" s="30">
        <v>0</v>
      </c>
      <c r="H68" s="31">
        <f t="shared" si="4"/>
        <v>0</v>
      </c>
      <c r="I68" s="79"/>
      <c r="J68" s="1"/>
      <c r="K68" s="1"/>
      <c r="L68" s="1"/>
    </row>
    <row r="69" spans="1:12" ht="178.5" customHeight="1">
      <c r="A69" s="79"/>
      <c r="B69" s="10" t="s">
        <v>200</v>
      </c>
      <c r="C69" s="10" t="s">
        <v>116</v>
      </c>
      <c r="D69" s="58">
        <v>2</v>
      </c>
      <c r="E69" s="9" t="s">
        <v>201</v>
      </c>
      <c r="F69" s="9" t="s">
        <v>202</v>
      </c>
      <c r="G69" s="30">
        <v>0</v>
      </c>
      <c r="H69" s="31">
        <f t="shared" si="4"/>
        <v>0</v>
      </c>
      <c r="I69" s="79"/>
      <c r="J69" s="1"/>
      <c r="K69" s="1"/>
      <c r="L69" s="1"/>
    </row>
    <row r="70" spans="1:12" ht="163.5" customHeight="1">
      <c r="A70" s="79"/>
      <c r="B70" s="10" t="s">
        <v>203</v>
      </c>
      <c r="C70" s="10" t="s">
        <v>139</v>
      </c>
      <c r="D70" s="58">
        <v>2</v>
      </c>
      <c r="E70" s="9" t="s">
        <v>204</v>
      </c>
      <c r="F70" s="9" t="s">
        <v>205</v>
      </c>
      <c r="G70" s="30">
        <v>0.25</v>
      </c>
      <c r="H70" s="31">
        <f t="shared" si="4"/>
        <v>0.5</v>
      </c>
      <c r="I70" s="79"/>
      <c r="J70" s="1"/>
      <c r="K70" s="1"/>
      <c r="L70" s="1"/>
    </row>
    <row r="71" spans="1:12" ht="84" customHeight="1">
      <c r="A71" s="79"/>
      <c r="B71" s="10" t="s">
        <v>206</v>
      </c>
      <c r="C71" s="10" t="s">
        <v>14</v>
      </c>
      <c r="D71" s="58">
        <v>1</v>
      </c>
      <c r="E71" s="9" t="s">
        <v>207</v>
      </c>
      <c r="F71" s="9" t="s">
        <v>208</v>
      </c>
      <c r="G71" s="30">
        <v>1</v>
      </c>
      <c r="H71" s="31">
        <f t="shared" si="4"/>
        <v>1</v>
      </c>
      <c r="I71" s="79"/>
      <c r="J71" s="1"/>
      <c r="K71" s="1"/>
      <c r="L71" s="1"/>
    </row>
    <row r="72" spans="1:12" ht="106.5" customHeight="1">
      <c r="A72" s="79"/>
      <c r="B72" s="10" t="s">
        <v>209</v>
      </c>
      <c r="C72" s="10" t="s">
        <v>14</v>
      </c>
      <c r="D72" s="58">
        <v>1</v>
      </c>
      <c r="E72" s="9" t="s">
        <v>210</v>
      </c>
      <c r="F72" s="9" t="s">
        <v>211</v>
      </c>
      <c r="G72" s="30">
        <v>0</v>
      </c>
      <c r="H72" s="31">
        <f t="shared" si="4"/>
        <v>0</v>
      </c>
      <c r="I72" s="79"/>
      <c r="J72" s="1"/>
      <c r="K72" s="1"/>
      <c r="L72" s="1"/>
    </row>
    <row r="73" spans="1:12" ht="54" customHeight="1">
      <c r="A73" s="80"/>
      <c r="B73" s="10" t="s">
        <v>212</v>
      </c>
      <c r="C73" s="10" t="s">
        <v>14</v>
      </c>
      <c r="D73" s="58">
        <v>1</v>
      </c>
      <c r="E73" s="9" t="s">
        <v>213</v>
      </c>
      <c r="F73" s="9" t="s">
        <v>214</v>
      </c>
      <c r="G73" s="30">
        <v>0</v>
      </c>
      <c r="H73" s="31">
        <f t="shared" si="4"/>
        <v>0</v>
      </c>
      <c r="I73" s="80"/>
      <c r="J73" s="1"/>
      <c r="K73" s="1"/>
      <c r="L73" s="1"/>
    </row>
    <row r="74" spans="1:12" ht="18.75">
      <c r="A74" s="17" t="s">
        <v>215</v>
      </c>
      <c r="B74" s="22"/>
      <c r="C74" s="22"/>
      <c r="D74" s="23">
        <f>SUM(D47:D73)</f>
        <v>49</v>
      </c>
      <c r="E74" s="44"/>
      <c r="F74" s="44"/>
      <c r="G74" s="53"/>
      <c r="H74" s="55">
        <f>SUM(H47:H73)</f>
        <v>17.5</v>
      </c>
      <c r="I74" s="45">
        <f>(H74*100)/D74</f>
        <v>35.714285714285715</v>
      </c>
      <c r="J74" s="24"/>
      <c r="K74" s="24"/>
      <c r="L74" s="24"/>
    </row>
    <row r="75" spans="1:12" ht="15.75">
      <c r="A75" s="4"/>
      <c r="B75" s="1"/>
      <c r="C75" s="1"/>
      <c r="D75" s="11"/>
      <c r="E75" s="11"/>
      <c r="F75" s="11"/>
      <c r="G75" s="32"/>
      <c r="H75" s="28"/>
      <c r="I75" s="11"/>
      <c r="J75" s="1"/>
      <c r="K75" s="1"/>
      <c r="L75" s="1"/>
    </row>
    <row r="76" spans="1:12" ht="156" customHeight="1">
      <c r="A76" s="70" t="s">
        <v>216</v>
      </c>
      <c r="B76" s="15" t="s">
        <v>217</v>
      </c>
      <c r="C76" s="15" t="s">
        <v>218</v>
      </c>
      <c r="D76" s="19">
        <v>1</v>
      </c>
      <c r="E76" s="9" t="s">
        <v>219</v>
      </c>
      <c r="F76" s="9" t="s">
        <v>220</v>
      </c>
      <c r="G76" s="30">
        <v>0.5</v>
      </c>
      <c r="H76" s="31">
        <f t="shared" ref="H76:H85" si="5">D76*G76</f>
        <v>0.5</v>
      </c>
      <c r="I76" s="66"/>
      <c r="J76" s="1"/>
      <c r="K76" s="1"/>
      <c r="L76" s="1"/>
    </row>
    <row r="77" spans="1:12" ht="72" customHeight="1">
      <c r="A77" s="78"/>
      <c r="B77" s="25" t="s">
        <v>221</v>
      </c>
      <c r="C77" s="25" t="s">
        <v>222</v>
      </c>
      <c r="D77" s="40">
        <v>1</v>
      </c>
      <c r="E77" s="9" t="s">
        <v>223</v>
      </c>
      <c r="F77" s="9" t="s">
        <v>224</v>
      </c>
      <c r="G77" s="30">
        <v>0</v>
      </c>
      <c r="H77" s="31">
        <f t="shared" si="5"/>
        <v>0</v>
      </c>
      <c r="I77" s="79"/>
      <c r="J77" s="1"/>
      <c r="K77" s="1"/>
      <c r="L77" s="1"/>
    </row>
    <row r="78" spans="1:12" ht="136.5" customHeight="1">
      <c r="A78" s="78"/>
      <c r="B78" s="15" t="s">
        <v>225</v>
      </c>
      <c r="C78" s="15" t="s">
        <v>222</v>
      </c>
      <c r="D78" s="36">
        <v>1</v>
      </c>
      <c r="E78" s="9" t="s">
        <v>226</v>
      </c>
      <c r="F78" s="9" t="s">
        <v>227</v>
      </c>
      <c r="G78" s="30">
        <v>1</v>
      </c>
      <c r="H78" s="31">
        <f t="shared" si="5"/>
        <v>1</v>
      </c>
      <c r="I78" s="79"/>
      <c r="J78" s="1"/>
      <c r="K78" s="1"/>
      <c r="L78" s="1"/>
    </row>
    <row r="79" spans="1:12" ht="82.5" customHeight="1">
      <c r="A79" s="78"/>
      <c r="B79" s="15" t="s">
        <v>228</v>
      </c>
      <c r="C79" s="26" t="s">
        <v>229</v>
      </c>
      <c r="D79" s="36">
        <v>1</v>
      </c>
      <c r="E79" s="9" t="s">
        <v>230</v>
      </c>
      <c r="F79" s="9" t="s">
        <v>220</v>
      </c>
      <c r="G79" s="30">
        <v>1</v>
      </c>
      <c r="H79" s="31">
        <f t="shared" si="5"/>
        <v>1</v>
      </c>
      <c r="I79" s="79"/>
      <c r="J79" s="1"/>
      <c r="K79" s="1"/>
      <c r="L79" s="1"/>
    </row>
    <row r="80" spans="1:12" ht="81" customHeight="1">
      <c r="A80" s="78"/>
      <c r="B80" s="15" t="s">
        <v>231</v>
      </c>
      <c r="C80" s="26" t="s">
        <v>229</v>
      </c>
      <c r="D80" s="36">
        <v>1</v>
      </c>
      <c r="E80" s="9" t="s">
        <v>232</v>
      </c>
      <c r="F80" s="9" t="s">
        <v>220</v>
      </c>
      <c r="G80" s="30">
        <v>1</v>
      </c>
      <c r="H80" s="31">
        <f t="shared" si="5"/>
        <v>1</v>
      </c>
      <c r="I80" s="79"/>
      <c r="J80" s="1"/>
      <c r="K80" s="1"/>
      <c r="L80" s="1"/>
    </row>
    <row r="81" spans="1:12" ht="96" customHeight="1">
      <c r="A81" s="78"/>
      <c r="B81" s="15" t="s">
        <v>233</v>
      </c>
      <c r="C81" s="26" t="s">
        <v>234</v>
      </c>
      <c r="D81" s="36">
        <v>2</v>
      </c>
      <c r="E81" s="9" t="s">
        <v>235</v>
      </c>
      <c r="F81" s="9" t="s">
        <v>236</v>
      </c>
      <c r="G81" s="30">
        <v>0.5</v>
      </c>
      <c r="H81" s="31">
        <f t="shared" si="5"/>
        <v>1</v>
      </c>
      <c r="I81" s="79"/>
      <c r="J81" s="1"/>
      <c r="K81" s="1"/>
      <c r="L81" s="1"/>
    </row>
    <row r="82" spans="1:12" ht="99.75" customHeight="1">
      <c r="A82" s="78"/>
      <c r="B82" s="15" t="s">
        <v>237</v>
      </c>
      <c r="C82" s="26" t="s">
        <v>238</v>
      </c>
      <c r="D82" s="36">
        <v>2</v>
      </c>
      <c r="E82" s="9" t="s">
        <v>239</v>
      </c>
      <c r="F82" s="9" t="s">
        <v>220</v>
      </c>
      <c r="G82" s="30">
        <v>0.5</v>
      </c>
      <c r="H82" s="31">
        <f t="shared" si="5"/>
        <v>1</v>
      </c>
      <c r="I82" s="79"/>
      <c r="J82" s="1"/>
      <c r="K82" s="1"/>
      <c r="L82" s="1"/>
    </row>
    <row r="83" spans="1:12" ht="156.75" customHeight="1">
      <c r="A83" s="78"/>
      <c r="B83" s="15" t="s">
        <v>240</v>
      </c>
      <c r="C83" s="26" t="s">
        <v>241</v>
      </c>
      <c r="D83" s="36">
        <v>2</v>
      </c>
      <c r="E83" s="9" t="s">
        <v>242</v>
      </c>
      <c r="F83" s="9" t="s">
        <v>220</v>
      </c>
      <c r="G83" s="30">
        <v>0.75</v>
      </c>
      <c r="H83" s="31">
        <f t="shared" si="5"/>
        <v>1.5</v>
      </c>
      <c r="I83" s="79"/>
      <c r="J83" s="1"/>
      <c r="K83" s="1"/>
      <c r="L83" s="1"/>
    </row>
    <row r="84" spans="1:12" ht="93" customHeight="1">
      <c r="A84" s="78"/>
      <c r="B84" s="15" t="s">
        <v>243</v>
      </c>
      <c r="C84" s="16" t="s">
        <v>229</v>
      </c>
      <c r="D84" s="36">
        <v>1</v>
      </c>
      <c r="E84" s="9" t="s">
        <v>244</v>
      </c>
      <c r="F84" s="9" t="s">
        <v>245</v>
      </c>
      <c r="G84" s="30">
        <v>0</v>
      </c>
      <c r="H84" s="31">
        <f t="shared" si="5"/>
        <v>0</v>
      </c>
      <c r="I84" s="79"/>
      <c r="J84" s="1"/>
      <c r="K84" s="1"/>
      <c r="L84" s="1"/>
    </row>
    <row r="85" spans="1:12" ht="57.75" customHeight="1">
      <c r="A85" s="78"/>
      <c r="B85" s="27" t="s">
        <v>246</v>
      </c>
      <c r="C85" s="27" t="s">
        <v>229</v>
      </c>
      <c r="D85" s="14">
        <v>1</v>
      </c>
      <c r="E85" s="9" t="s">
        <v>247</v>
      </c>
      <c r="F85" s="9" t="s">
        <v>248</v>
      </c>
      <c r="G85" s="30">
        <v>1</v>
      </c>
      <c r="H85" s="31">
        <f t="shared" si="5"/>
        <v>1</v>
      </c>
      <c r="I85" s="80"/>
      <c r="J85" s="1"/>
      <c r="K85" s="1"/>
      <c r="L85" s="1"/>
    </row>
    <row r="86" spans="1:12" ht="18.75">
      <c r="A86" s="37" t="s">
        <v>249</v>
      </c>
      <c r="B86" s="46"/>
      <c r="C86" s="46"/>
      <c r="D86" s="43">
        <f>SUM(D76:D85)</f>
        <v>13</v>
      </c>
      <c r="E86" s="41"/>
      <c r="F86" s="41"/>
      <c r="G86" s="42"/>
      <c r="H86" s="50">
        <f>SUM(H76:H85)</f>
        <v>8</v>
      </c>
      <c r="I86" s="43">
        <f>(H86*100)/D86</f>
        <v>61.53846153846154</v>
      </c>
      <c r="J86" s="18"/>
      <c r="K86" s="18"/>
      <c r="L86" s="18"/>
    </row>
    <row r="87" spans="1:12" ht="15.75">
      <c r="A87" s="4"/>
      <c r="B87" s="1"/>
      <c r="C87" s="1"/>
      <c r="D87" s="11"/>
      <c r="E87" s="11"/>
      <c r="F87" s="11"/>
      <c r="G87" s="12"/>
      <c r="H87" s="11"/>
      <c r="I87" s="11"/>
      <c r="J87" s="1"/>
      <c r="K87" s="1"/>
      <c r="L87" s="1"/>
    </row>
    <row r="88" spans="1:12" ht="21">
      <c r="A88" s="47" t="s">
        <v>250</v>
      </c>
      <c r="B88" s="48">
        <f>(SUM(I86,I74,I45,I36,I24,I11)*100)/600</f>
        <v>48.279341917112816</v>
      </c>
      <c r="C88" s="1"/>
      <c r="D88" s="11"/>
      <c r="E88" s="11"/>
      <c r="F88" s="11"/>
      <c r="G88" s="12"/>
      <c r="H88" s="11"/>
      <c r="I88" s="11"/>
      <c r="J88" s="1"/>
      <c r="K88" s="1"/>
      <c r="L88" s="1"/>
    </row>
    <row r="89" spans="1:12" ht="15.75" hidden="1">
      <c r="A89" s="49"/>
      <c r="B89" s="29"/>
      <c r="C89" s="1"/>
      <c r="D89" s="11"/>
      <c r="E89" s="11"/>
      <c r="F89" s="11"/>
      <c r="G89" s="12"/>
      <c r="H89" s="11"/>
      <c r="I89" s="11"/>
      <c r="J89" s="1"/>
      <c r="K89" s="1"/>
      <c r="L89" s="1"/>
    </row>
    <row r="90" spans="1:12" ht="15.75" hidden="1">
      <c r="A90" s="49"/>
      <c r="B90" s="29"/>
      <c r="C90" s="1"/>
      <c r="D90" s="11"/>
      <c r="E90" s="11"/>
      <c r="F90" s="11"/>
      <c r="G90" s="12"/>
      <c r="H90" s="11"/>
      <c r="I90" s="11"/>
      <c r="J90" s="1"/>
      <c r="K90" s="1"/>
      <c r="L90" s="1"/>
    </row>
    <row r="91" spans="1:12" ht="15.75" hidden="1">
      <c r="A91" s="49"/>
      <c r="B91" s="29"/>
      <c r="C91" s="1"/>
      <c r="D91" s="11"/>
      <c r="E91" s="11"/>
      <c r="F91" s="11"/>
      <c r="G91" s="12"/>
      <c r="H91" s="11"/>
      <c r="I91" s="11"/>
      <c r="J91" s="1"/>
      <c r="K91" s="1"/>
      <c r="L91"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2024-06-28T12:32:19+00:00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9837A8C3-5ECF-4D79-A733-1BFBB1029910}"/>
</file>

<file path=customXml/itemProps2.xml><?xml version="1.0" encoding="utf-8"?>
<ds:datastoreItem xmlns:ds="http://schemas.openxmlformats.org/officeDocument/2006/customXml" ds:itemID="{E126988E-1805-4EA8-95E4-862BB8E8B781}"/>
</file>

<file path=customXml/itemProps3.xml><?xml version="1.0" encoding="utf-8"?>
<ds:datastoreItem xmlns:ds="http://schemas.openxmlformats.org/officeDocument/2006/customXml" ds:itemID="{C9BE7109-59DA-494A-8F18-63FEF548631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Letícia de Castro (TI BR)</dc:creator>
  <cp:keywords/>
  <dc:description/>
  <cp:lastModifiedBy/>
  <cp:revision/>
  <dcterms:created xsi:type="dcterms:W3CDTF">2024-05-03T14:45:23Z</dcterms:created>
  <dcterms:modified xsi:type="dcterms:W3CDTF">2024-06-28T12:31:41Z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