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516CDE12-E9E0-471C-AE55-C3CCFA93433A}"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<sst xmlns="http://schemas.openxmlformats.org/spreadsheetml/2006/main" count="310" uniqueCount="251">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</sst>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0</v>
      </c>
      <c r="H5" s="39">
        <f t="shared" ref="H5:H10" si="0">G5*D5</f>
        <v>0</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0</v>
      </c>
      <c r="I11" s="51">
        <f>(H11*100)/D11</f>
        <v>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0.5</v>
      </c>
      <c r="H17" s="39">
        <f t="shared" si="1"/>
        <v>1</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0.75</v>
      </c>
      <c r="H19" s="39">
        <f t="shared" si="1"/>
        <v>1.5</v>
      </c>
      <c r="I19" s="68"/>
      <c r="J19" s="4"/>
      <c r="K19" s="4"/>
      <c r="L19" s="4"/>
    </row>
    <row r="20" spans="1:12" ht="101.1" customHeight="1" x14ac:dyDescent="0.2">
      <c r="A20" s="80"/>
      <c r="B20" s="14" t="s">
        <v>61</v>
      </c>
      <c r="C20" s="14" t="s">
        <v>62</v>
      </c>
      <c r="D20" s="32">
        <v>2</v>
      </c>
      <c r="E20" s="60" t="s">
        <v>63</v>
      </c>
      <c r="F20" s="61" t="s">
        <v>64</v>
      </c>
      <c r="G20" s="38">
        <v>0</v>
      </c>
      <c r="H20" s="39">
        <f t="shared" si="1"/>
        <v>0</v>
      </c>
      <c r="I20" s="68"/>
      <c r="J20" s="4"/>
      <c r="K20" s="4"/>
      <c r="L20" s="4"/>
    </row>
    <row r="21" spans="1:12" ht="99" customHeight="1" x14ac:dyDescent="0.2">
      <c r="A21" s="80"/>
      <c r="B21" s="14" t="s">
        <v>65</v>
      </c>
      <c r="C21" s="14" t="s">
        <v>62</v>
      </c>
      <c r="D21" s="32">
        <v>2</v>
      </c>
      <c r="E21" s="60" t="s">
        <v>66</v>
      </c>
      <c r="F21" s="61" t="s">
        <v>67</v>
      </c>
      <c r="G21" s="38">
        <v>1</v>
      </c>
      <c r="H21" s="39">
        <f t="shared" si="1"/>
        <v>2</v>
      </c>
      <c r="I21" s="68"/>
      <c r="J21" s="4"/>
      <c r="K21" s="4"/>
      <c r="L21" s="4"/>
    </row>
    <row r="22" spans="1:12" ht="148.5" customHeight="1" x14ac:dyDescent="0.2">
      <c r="A22" s="80"/>
      <c r="B22" s="14" t="s">
        <v>68</v>
      </c>
      <c r="C22" s="14" t="s">
        <v>69</v>
      </c>
      <c r="D22" s="32">
        <v>1</v>
      </c>
      <c r="E22" s="60" t="s">
        <v>70</v>
      </c>
      <c r="F22" s="61" t="s">
        <v>71</v>
      </c>
      <c r="G22" s="38">
        <v>0.75</v>
      </c>
      <c r="H22" s="39">
        <f t="shared" si="1"/>
        <v>0.75</v>
      </c>
      <c r="I22" s="68"/>
      <c r="J22" s="4"/>
      <c r="K22" s="4"/>
      <c r="L22" s="4"/>
    </row>
    <row r="23" spans="1:12" ht="140.44999999999999" customHeight="1" x14ac:dyDescent="0.2">
      <c r="A23" s="81"/>
      <c r="B23" s="44" t="s">
        <v>72</v>
      </c>
      <c r="C23" s="59" t="s">
        <v>73</v>
      </c>
      <c r="D23" s="32">
        <v>1</v>
      </c>
      <c r="E23" s="60" t="s">
        <v>74</v>
      </c>
      <c r="F23" s="61" t="s">
        <v>75</v>
      </c>
      <c r="G23" s="38">
        <v>1</v>
      </c>
      <c r="H23" s="39">
        <f t="shared" si="1"/>
        <v>1</v>
      </c>
      <c r="I23" s="69"/>
      <c r="J23" s="4"/>
      <c r="K23" s="4"/>
      <c r="L23" s="4"/>
    </row>
    <row r="24" spans="1:12" ht="18.75" x14ac:dyDescent="0.3">
      <c r="A24" s="6" t="s">
        <v>76</v>
      </c>
      <c r="B24" s="62"/>
      <c r="C24" s="63"/>
      <c r="D24" s="50">
        <f>SUM(D13:D23)</f>
        <v>19</v>
      </c>
      <c r="E24" s="27"/>
      <c r="F24" s="27"/>
      <c r="G24" s="64"/>
      <c r="H24" s="53">
        <f>SUM(H13:H23)</f>
        <v>13.25</v>
      </c>
      <c r="I24" s="51">
        <f>(H24*100)/D24</f>
        <v>69.736842105263165</v>
      </c>
      <c r="J24" s="9"/>
      <c r="K24" s="9"/>
      <c r="L24" s="9"/>
    </row>
    <row r="25" spans="1:12" x14ac:dyDescent="0.25">
      <c r="G25" s="49"/>
      <c r="I25" s="49"/>
    </row>
    <row r="26" spans="1:12" ht="110.25" x14ac:dyDescent="0.25">
      <c r="A26" s="82" t="s">
        <v>77</v>
      </c>
      <c r="B26" s="17" t="s">
        <v>78</v>
      </c>
      <c r="C26" s="17" t="s">
        <v>79</v>
      </c>
      <c r="D26" s="33">
        <v>2</v>
      </c>
      <c r="E26" s="60" t="s">
        <v>80</v>
      </c>
      <c r="F26" s="61" t="s">
        <v>81</v>
      </c>
      <c r="G26" s="38">
        <v>0.5</v>
      </c>
      <c r="H26" s="40">
        <f t="shared" ref="H26:H35" si="2">G26*D26</f>
        <v>1</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0</v>
      </c>
      <c r="H28" s="40">
        <f t="shared" si="2"/>
        <v>0</v>
      </c>
      <c r="I28" s="68"/>
    </row>
    <row r="29" spans="1:12" ht="132" customHeight="1" x14ac:dyDescent="0.25">
      <c r="A29" s="83"/>
      <c r="B29" s="19" t="s">
        <v>89</v>
      </c>
      <c r="C29" s="18" t="s">
        <v>90</v>
      </c>
      <c r="D29" s="34">
        <v>2</v>
      </c>
      <c r="E29" s="60" t="s">
        <v>91</v>
      </c>
      <c r="F29" s="61" t="s">
        <v>88</v>
      </c>
      <c r="G29" s="38">
        <v>0</v>
      </c>
      <c r="H29" s="40">
        <f t="shared" si="2"/>
        <v>0</v>
      </c>
      <c r="I29" s="68"/>
    </row>
    <row r="30" spans="1:12" ht="135" customHeight="1" x14ac:dyDescent="0.25">
      <c r="A30" s="83"/>
      <c r="B30" s="17" t="s">
        <v>92</v>
      </c>
      <c r="C30" s="20" t="s">
        <v>14</v>
      </c>
      <c r="D30" s="33">
        <v>2</v>
      </c>
      <c r="E30" s="60" t="s">
        <v>93</v>
      </c>
      <c r="F30" s="61" t="s">
        <v>88</v>
      </c>
      <c r="G30" s="38">
        <v>1</v>
      </c>
      <c r="H30" s="40">
        <f t="shared" si="2"/>
        <v>2</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0</v>
      </c>
      <c r="H33" s="40">
        <f t="shared" si="2"/>
        <v>0</v>
      </c>
      <c r="I33" s="68"/>
    </row>
    <row r="34" spans="1:12" ht="93.6" customHeight="1" x14ac:dyDescent="0.25">
      <c r="A34" s="83"/>
      <c r="B34" s="17" t="s">
        <v>103</v>
      </c>
      <c r="C34" s="18" t="s">
        <v>14</v>
      </c>
      <c r="D34" s="33">
        <v>1</v>
      </c>
      <c r="E34" s="60" t="s">
        <v>104</v>
      </c>
      <c r="F34" s="61" t="s">
        <v>105</v>
      </c>
      <c r="G34" s="38">
        <v>0</v>
      </c>
      <c r="H34" s="40">
        <f t="shared" si="2"/>
        <v>0</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3</v>
      </c>
      <c r="I36" s="55">
        <f>(H36*100)/D36</f>
        <v>17.647058823529413</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v>
      </c>
      <c r="H38" s="40">
        <f>G38*D38</f>
        <v>0</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0</v>
      </c>
      <c r="I45" s="55">
        <f>(H45*100)/D45</f>
        <v>0</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0</v>
      </c>
      <c r="H52" s="40">
        <f t="shared" si="4"/>
        <v>0</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0.25</v>
      </c>
      <c r="H54" s="40">
        <f t="shared" si="4"/>
        <v>0.5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0.75</v>
      </c>
      <c r="H56" s="40">
        <f t="shared" si="4"/>
        <v>1.5</v>
      </c>
      <c r="I56" s="68"/>
    </row>
    <row r="57" spans="1:9" ht="174" customHeight="1" x14ac:dyDescent="0.25">
      <c r="A57" s="89"/>
      <c r="B57" s="22" t="s">
        <v>163</v>
      </c>
      <c r="C57" s="21" t="s">
        <v>137</v>
      </c>
      <c r="D57" s="34">
        <v>2</v>
      </c>
      <c r="E57" s="60" t="s">
        <v>164</v>
      </c>
      <c r="F57" s="61" t="s">
        <v>142</v>
      </c>
      <c r="G57" s="38">
        <v>0.75</v>
      </c>
      <c r="H57" s="40">
        <f t="shared" si="4"/>
        <v>1.5</v>
      </c>
      <c r="I57" s="68"/>
    </row>
    <row r="58" spans="1:9" ht="155.25" customHeight="1" x14ac:dyDescent="0.25">
      <c r="A58" s="89"/>
      <c r="B58" s="22" t="s">
        <v>165</v>
      </c>
      <c r="C58" s="21" t="s">
        <v>137</v>
      </c>
      <c r="D58" s="34">
        <v>2</v>
      </c>
      <c r="E58" s="60" t="s">
        <v>166</v>
      </c>
      <c r="F58" s="61" t="s">
        <v>167</v>
      </c>
      <c r="G58" s="38">
        <v>0.75</v>
      </c>
      <c r="H58" s="40">
        <f t="shared" si="4"/>
        <v>1.5</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0.75</v>
      </c>
      <c r="H60" s="40">
        <f t="shared" si="4"/>
        <v>1.5</v>
      </c>
      <c r="I60" s="68"/>
    </row>
    <row r="61" spans="1:9" ht="205.5" customHeight="1" x14ac:dyDescent="0.25">
      <c r="A61" s="89"/>
      <c r="B61" s="22" t="s">
        <v>173</v>
      </c>
      <c r="C61" s="22" t="s">
        <v>174</v>
      </c>
      <c r="D61" s="36">
        <v>2</v>
      </c>
      <c r="E61" s="60" t="s">
        <v>175</v>
      </c>
      <c r="F61" s="61" t="s">
        <v>176</v>
      </c>
      <c r="G61" s="38">
        <v>0.5</v>
      </c>
      <c r="H61" s="40">
        <f t="shared" si="4"/>
        <v>1</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v>
      </c>
      <c r="H70" s="40">
        <f t="shared" si="4"/>
        <v>0</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20.5</v>
      </c>
      <c r="I74" s="55">
        <f>(H74*100)/D74</f>
        <v>41.836734693877553</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1</v>
      </c>
      <c r="H78" s="40">
        <f t="shared" si="5"/>
        <v>1</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1</v>
      </c>
      <c r="H80" s="40">
        <f t="shared" si="5"/>
        <v>1</v>
      </c>
      <c r="I80" s="68"/>
    </row>
    <row r="81" spans="1:12" ht="96.6" customHeight="1" x14ac:dyDescent="0.25">
      <c r="A81" s="78"/>
      <c r="B81" s="45" t="s">
        <v>230</v>
      </c>
      <c r="C81" s="57" t="s">
        <v>231</v>
      </c>
      <c r="D81" s="37">
        <v>2</v>
      </c>
      <c r="E81" s="60" t="s">
        <v>232</v>
      </c>
      <c r="F81" s="60" t="s">
        <v>233</v>
      </c>
      <c r="G81" s="38">
        <v>0.5</v>
      </c>
      <c r="H81" s="40">
        <f t="shared" si="5"/>
        <v>1</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0</v>
      </c>
      <c r="H84" s="40">
        <f t="shared" si="5"/>
        <v>0</v>
      </c>
      <c r="I84" s="68"/>
    </row>
    <row r="85" spans="1:12" ht="57.95" customHeight="1" x14ac:dyDescent="0.25">
      <c r="A85" s="78"/>
      <c r="B85" s="47" t="s">
        <v>243</v>
      </c>
      <c r="C85" s="47" t="s">
        <v>226</v>
      </c>
      <c r="D85" s="32">
        <v>1</v>
      </c>
      <c r="E85" s="60" t="s">
        <v>244</v>
      </c>
      <c r="F85" s="60" t="s">
        <v>245</v>
      </c>
      <c r="G85" s="38">
        <v>1</v>
      </c>
      <c r="H85" s="40">
        <f t="shared" si="5"/>
        <v>1</v>
      </c>
      <c r="I85" s="69"/>
    </row>
    <row r="86" spans="1:12" ht="18.75" x14ac:dyDescent="0.3">
      <c r="A86" s="25" t="s">
        <v>248</v>
      </c>
      <c r="B86" s="26"/>
      <c r="C86" s="26"/>
      <c r="D86" s="53">
        <f>SUM(D76:D85)</f>
        <v>13</v>
      </c>
      <c r="E86" s="27"/>
      <c r="F86" s="27"/>
      <c r="G86" s="64"/>
      <c r="H86" s="53">
        <f>SUM(H76:H85)</f>
        <v>5</v>
      </c>
      <c r="I86" s="53">
        <f>(H86*100)/D86</f>
        <v>38.46153846153846</v>
      </c>
      <c r="J86" s="9"/>
      <c r="K86" s="9"/>
      <c r="L86" s="9"/>
    </row>
    <row r="88" spans="1:12" ht="21" x14ac:dyDescent="0.25">
      <c r="A88" s="28" t="s">
        <v>246</v>
      </c>
      <c r="B88" s="29">
        <f>(SUM(I86,I74,I45,I36,I24,I11)*100)/600</f>
        <v>27.947029014034765</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2024-06-27T22:11:00Z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