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vbaProject.bin" ContentType="application/vnd.ms-office.vbaPro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9" codeName="{00000000-0000-0000-0000-000000000000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LetíciadeCastro(TIBR\Downloads\"/>
    </mc:Choice>
  </mc:AlternateContent>
  <xr:revisionPtr revIDLastSave="21" documentId="8_{84BD4152-8F7B-4511-9FF4-3A7AFCC138CE}" xr6:coauthVersionLast="47" xr6:coauthVersionMax="47" xr10:uidLastSave="{8EAE62EA-67C9-4DA8-874A-BB5A180A32FA}"/>
  <bookViews>
    <workbookView xWindow="0" yWindow="0" windowWidth="23040" windowHeight="8940" xr2:uid="{00000000-000D-0000-FFFF-FFFF00000000}"/>
  </bookViews>
  <sheets>
    <sheet name="Ranking Final" sheetId="1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7" l="1"/>
  <c r="C13" i="17"/>
  <c r="C14" i="17"/>
  <c r="C11" i="17"/>
  <c r="C12" i="17"/>
  <c r="C9" i="17"/>
  <c r="C10" i="17"/>
  <c r="C7" i="17"/>
  <c r="C6" i="17"/>
  <c r="C8" i="17"/>
  <c r="C4" i="17"/>
  <c r="C5" i="17"/>
  <c r="C3" i="17"/>
  <c r="A3" i="17" a="1"/>
  <c r="A3" i="17" s="1"/>
  <c r="A5" i="17" a="1"/>
  <c r="A5" i="17" s="1"/>
  <c r="A4" i="17" a="1"/>
  <c r="A4" i="17" s="1"/>
  <c r="A6" i="17" a="1"/>
  <c r="A6" i="17" s="1"/>
  <c r="A7" i="17" a="1"/>
  <c r="A7" i="17" s="1"/>
  <c r="A11" i="17" a="1"/>
  <c r="A11" i="17" s="1"/>
  <c r="A14" i="17" a="1"/>
  <c r="A14" i="17" s="1"/>
  <c r="A8" i="17" a="1"/>
  <c r="A8" i="17" s="1"/>
  <c r="A10" i="17" a="1"/>
  <c r="A10" i="17" s="1"/>
  <c r="A13" i="17" a="1"/>
  <c r="A13" i="17" s="1"/>
  <c r="A9" i="17" a="1"/>
  <c r="A9" i="17" s="1"/>
  <c r="A12" i="17" a="1"/>
  <c r="A12" i="17" s="1"/>
  <c r="D3" i="17"/>
  <c r="D5" i="17"/>
  <c r="D4" i="17"/>
  <c r="D6" i="17"/>
  <c r="D7" i="17"/>
  <c r="D11" i="17"/>
  <c r="D14" i="17"/>
  <c r="D8" i="17"/>
  <c r="D10" i="17"/>
  <c r="D13" i="17"/>
  <c r="D9" i="17"/>
  <c r="D12" i="17"/>
  <c r="D2" i="17" l="1"/>
  <c r="A2" i="17" l="1" a="1"/>
  <c r="A2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<sst xmlns="http://schemas.openxmlformats.org/spreadsheetml/2006/main" count="24" uniqueCount="24">
  <si>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</si>
  <si>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</si>
  <si>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</si>
  <si>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</si>
  <si>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</si>
  <si>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</si>
  <si>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</si>
  <si>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</si>
  <si>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</si>
  <si>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</si>
  <si>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São Paulo</t>
  </si>
  <si>
    <t>Osasco</t>
  </si>
  <si>
    <t>Carapicuíba</t>
  </si>
  <si>
    <t>Cajamar</t>
  </si>
  <si>
    <t>Itapevi</t>
  </si>
  <si>
    <t>Santana de Parnaíba</t>
  </si>
  <si>
    <t>Cotia</t>
  </si>
  <si>
    <t>São Roque</t>
  </si>
  <si>
    <t>Araçariguama</t>
  </si>
  <si>
    <t>Pirapora do Bom Jesus</t>
  </si>
  <si>
    <t>Vargem Grande Paulista</t>
  </si>
  <si>
    <t>Barueri</t>
  </si>
  <si>
    <t>Jandira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</si>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</sst>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2" fontId="0" fillId="0" borderId="0" xfId="0" applyNumberFormat="1" applyAlignment="1">
      <alignment horizontal="center" vertical="center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2" xfId="0" applyNumberForma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8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12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1</xdr:col>
      <xdr:colOff>304800</xdr:colOff>
      <xdr:row>32</xdr:row>
      <xdr:rowOff>15240</xdr:rowOff>
    </xdr:to>
    <xdr:sp macro="" textlink="">
      <xdr:nvSpPr>
        <xdr:cNvPr id="1028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1965960" y="5608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4DFBC6-6E18-4BEE-AC80-4374B8150213}" name="Ranking" displayName="Ranking" ref="A1:J14" totalsRowShown="0" headerRowDxfId="12" dataDxfId="11" tableBorderDxfId="10">
  <autoFilter ref="A1:J14" xr:uid="{9CE8BCAA-DFAD-44D8-A5F2-8F3FAC635688}"/>
  <sortState xmlns:xlrd2="http://schemas.microsoft.com/office/spreadsheetml/2017/richdata2" ref="A2:J14">
    <sortCondition ref="A1:A14"/>
  </sortState>
  <tableColumns count="10">
    <tableColumn id="11" xr3:uid="{CA94526C-3287-4C7E-B253-A1406DE854B5}" name="POSIÇÃO" dataDxfId="9">
      <calculatedColumnFormula array="1">SUMPRODUCT((Ranking[[#This Row],[PONTUAÇÃO FINAL]]&lt;Ranking[PONTUAÇÃO FINAL])/COUNTIF(Ranking[PONTUAÇÃO FINAL],Ranking[PONTUAÇÃO FINAL]))+1</calculatedColumnFormula>
    </tableColumn>
    <tableColumn id="2" xr3:uid="{4A55FF62-8215-4C75-AD9E-2EAD3225CEAD}" name="MUNICÍPIO" dataDxfId="8"/>
    <tableColumn id="4" xr3:uid="{0187ACDE-4221-44C4-92C5-BC4F4C88BE40}" name="PONTUAÇÃO FINAL" dataDxfId="7"/>
    <tableColumn id="15" xr3:uid="{98331C0F-5FFA-40BA-A030-DAD19EEC5FDF}" name="NÍVEL" dataDxfId="6">
      <calculatedColumnFormula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calculatedColumnFormula>
    </tableColumn>
    <tableColumn id="14" xr3:uid="{94BCCF74-679F-495B-9758-25EFC20D43D6}" name="Dimensão Legal" dataDxfId="5"/>
    <tableColumn id="8" xr3:uid="{FB35F086-2646-4E3A-BD17-9589BF2E2813}" name="Dimensão Plataformas" dataDxfId="4"/>
    <tableColumn id="5" xr3:uid="{A884611B-B7C3-46C2-8B27-C3210839FB04}" name="Dimensão Administrativo e Governança" dataDxfId="3"/>
    <tableColumn id="3" xr3:uid="{95903E87-32AA-47B1-B0C8-22A4F18E6F14}" name="Dimensão Obras Públicas" dataDxfId="2"/>
    <tableColumn id="1" xr3:uid="{49A59510-9E23-4565-9E5B-828CF1FEC105}" name="Dimensão Transparência Financeira e Orçamentária" dataDxfId="1"/>
    <tableColumn id="7" xr3:uid="{7187C865-9C4F-47D6-B766-F052FDBF7B59}" name="Dimensão Com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77BA-A860-4CA0-98BB-5773F58805CB}">
  <sheetPr codeName="Planilha1">
    <pageSetUpPr autoPageBreaks="0" fitToPage="1"/>
  </sheetPr>
  <dimension ref="A1:J32"/>
  <sheetViews>
    <sheetView showGridLines="0" tabSelected="1" zoomScaleNormal="100" workbookViewId="0">
      <selection activeCell="A16" sqref="A16"/>
    </sheetView>
  </sheetViews>
  <sheetFormatPr defaultColWidth="9.28515625" defaultRowHeight="22.5" customHeight="1"/>
  <cols>
    <col min="1" max="1" width="14.5703125" style="1" customWidth="1"/>
    <col min="2" max="2" width="26.5703125" style="6" customWidth="1"/>
    <col min="3" max="3" width="23.5703125" style="6" customWidth="1"/>
    <col min="4" max="4" width="18.5703125" style="3" customWidth="1"/>
    <col min="5" max="9" width="15.42578125" style="6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2" customFormat="1" ht="59.45" customHeight="1">
      <c r="A1" s="11" t="s">
        <v>0</v>
      </c>
      <c r="B1" s="12" t="s">
        <v>1</v>
      </c>
      <c r="C1" s="13" t="s">
        <v>2</v>
      </c>
      <c r="D1" s="11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4" t="s">
        <v>9</v>
      </c>
    </row>
    <row r="2" spans="1:10" ht="18.75" customHeight="1">
      <c r="A2" s="15" cm="1">
        <f t="array" ref="A2">SUMPRODUCT((Ranking[[#This Row],[PONTUAÇÃO FINAL]]&lt;Ranking[PONTUAÇÃO FINAL])/COUNTIF(Ranking[PONTUAÇÃO FINAL],Ranking[PONTUAÇÃO FINAL]))+1</f>
        <v>1</v>
      </c>
      <c r="B2" s="10" t="s">
        <v>10</v>
      </c>
      <c r="C2" s="9">
        <f>(SUM(E2,F2,G2,H2,I2,J2)*100)/600</f>
        <v>78.905000000000015</v>
      </c>
      <c r="D2" s="8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2" s="17">
        <v>85</v>
      </c>
      <c r="F2" s="17">
        <v>94.73</v>
      </c>
      <c r="G2" s="17">
        <v>88.23</v>
      </c>
      <c r="H2" s="17">
        <v>59.09</v>
      </c>
      <c r="I2" s="17">
        <v>54.08</v>
      </c>
      <c r="J2" s="17">
        <v>92.3</v>
      </c>
    </row>
    <row r="3" spans="1:10" ht="18.75" customHeight="1">
      <c r="A3" s="15" cm="1">
        <f t="array" ref="A3">SUMPRODUCT((Ranking[[#This Row],[PONTUAÇÃO FINAL]]&lt;Ranking[PONTUAÇÃO FINAL])/COUNTIF(Ranking[PONTUAÇÃO FINAL],Ranking[PONTUAÇÃO FINAL]))+1</f>
        <v>2</v>
      </c>
      <c r="B3" s="10" t="s">
        <v>11</v>
      </c>
      <c r="C3" s="9">
        <f>(SUM(E3,F3,G3,H3,I3,J3)*100)/600</f>
        <v>70.673333333333332</v>
      </c>
      <c r="D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3" s="17">
        <v>90</v>
      </c>
      <c r="F3" s="17">
        <v>76.31</v>
      </c>
      <c r="G3" s="17">
        <v>88.23</v>
      </c>
      <c r="H3" s="17">
        <v>22.72</v>
      </c>
      <c r="I3" s="17">
        <v>77.55</v>
      </c>
      <c r="J3" s="17">
        <v>69.23</v>
      </c>
    </row>
    <row r="4" spans="1:10" ht="18.75" customHeight="1">
      <c r="A4" s="15" cm="1">
        <f t="array" ref="A4">SUMPRODUCT((Ranking[[#This Row],[PONTUAÇÃO FINAL]]&lt;Ranking[PONTUAÇÃO FINAL])/COUNTIF(Ranking[PONTUAÇÃO FINAL],Ranking[PONTUAÇÃO FINAL]))+1</f>
        <v>3</v>
      </c>
      <c r="B4" s="10" t="s">
        <v>12</v>
      </c>
      <c r="C4" s="9">
        <f>(SUM(E4,F4,G4,H4,I4,J4)*100)/600</f>
        <v>64.394999999999996</v>
      </c>
      <c r="D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4" s="17">
        <v>55</v>
      </c>
      <c r="F4" s="17">
        <v>93.42</v>
      </c>
      <c r="G4" s="17">
        <v>70.58</v>
      </c>
      <c r="H4" s="17">
        <v>27.27</v>
      </c>
      <c r="I4" s="17">
        <v>78.569999999999993</v>
      </c>
      <c r="J4" s="17">
        <v>61.53</v>
      </c>
    </row>
    <row r="5" spans="1:10" ht="18.75" customHeight="1">
      <c r="A5" s="15" cm="1">
        <f t="array" ref="A5">SUMPRODUCT((Ranking[[#This Row],[PONTUAÇÃO FINAL]]&lt;Ranking[PONTUAÇÃO FINAL])/COUNTIF(Ranking[PONTUAÇÃO FINAL],Ranking[PONTUAÇÃO FINAL]))+1</f>
        <v>4</v>
      </c>
      <c r="B5" s="10" t="s">
        <v>13</v>
      </c>
      <c r="C5" s="9">
        <f>(SUM(E5,F5,G5,H5,I5,J5)*100)/600</f>
        <v>60.766666666666666</v>
      </c>
      <c r="D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5" s="17">
        <v>80</v>
      </c>
      <c r="F5" s="17">
        <v>63.15</v>
      </c>
      <c r="G5" s="17">
        <v>58.82</v>
      </c>
      <c r="H5" s="17">
        <v>40.9</v>
      </c>
      <c r="I5" s="17">
        <v>60.2</v>
      </c>
      <c r="J5" s="17">
        <v>61.53</v>
      </c>
    </row>
    <row r="6" spans="1:10" ht="18.75" customHeight="1">
      <c r="A6" s="15" cm="1">
        <f t="array" ref="A6">SUMPRODUCT((Ranking[[#This Row],[PONTUAÇÃO FINAL]]&lt;Ranking[PONTUAÇÃO FINAL])/COUNTIF(Ranking[PONTUAÇÃO FINAL],Ranking[PONTUAÇÃO FINAL]))+1</f>
        <v>5</v>
      </c>
      <c r="B6" s="10" t="s">
        <v>14</v>
      </c>
      <c r="C6" s="9">
        <f>(SUM(E6,F6,G6,H6,I6,J6)*100)/600</f>
        <v>51.504999999999995</v>
      </c>
      <c r="D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6" s="17">
        <v>70</v>
      </c>
      <c r="F6" s="17">
        <v>81.569999999999993</v>
      </c>
      <c r="G6" s="17">
        <v>58.82</v>
      </c>
      <c r="H6" s="17">
        <v>9.09</v>
      </c>
      <c r="I6" s="17">
        <v>35.71</v>
      </c>
      <c r="J6" s="17">
        <v>53.84</v>
      </c>
    </row>
    <row r="7" spans="1:10" ht="18.75" customHeight="1">
      <c r="A7" s="15" cm="1">
        <f t="array" ref="A7">SUMPRODUCT((Ranking[[#This Row],[PONTUAÇÃO FINAL]]&lt;Ranking[PONTUAÇÃO FINAL])/COUNTIF(Ranking[PONTUAÇÃO FINAL],Ranking[PONTUAÇÃO FINAL]))+1</f>
        <v>6</v>
      </c>
      <c r="B7" s="10" t="s">
        <v>15</v>
      </c>
      <c r="C7" s="9">
        <f>(SUM(E7,F7,G7,H7,I7,J7)*100)/600</f>
        <v>51.37166666666667</v>
      </c>
      <c r="D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7" s="17">
        <v>40</v>
      </c>
      <c r="F7" s="17">
        <v>68.42</v>
      </c>
      <c r="G7" s="17">
        <v>41.17</v>
      </c>
      <c r="H7" s="17">
        <v>31.81</v>
      </c>
      <c r="I7" s="17">
        <v>65.3</v>
      </c>
      <c r="J7" s="17">
        <v>61.53</v>
      </c>
    </row>
    <row r="8" spans="1:10" ht="18.75" customHeight="1">
      <c r="A8" s="15" cm="1">
        <f t="array" ref="A8">SUMPRODUCT((Ranking[[#This Row],[PONTUAÇÃO FINAL]]&lt;Ranking[PONTUAÇÃO FINAL])/COUNTIF(Ranking[PONTUAÇÃO FINAL],Ranking[PONTUAÇÃO FINAL]))+1</f>
        <v>7</v>
      </c>
      <c r="B8" s="10" t="s">
        <v>16</v>
      </c>
      <c r="C8" s="9">
        <f>(SUM(E8,F8,G8,H8,I8,J8)*100)/600</f>
        <v>51.091666666666661</v>
      </c>
      <c r="D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8" s="17">
        <v>70</v>
      </c>
      <c r="F8" s="17">
        <v>65.78</v>
      </c>
      <c r="G8" s="17">
        <v>47.05</v>
      </c>
      <c r="H8" s="17">
        <v>31.81</v>
      </c>
      <c r="I8" s="17">
        <v>26.53</v>
      </c>
      <c r="J8" s="17">
        <v>65.38</v>
      </c>
    </row>
    <row r="9" spans="1:10" ht="18.75" customHeight="1">
      <c r="A9" s="15" cm="1">
        <f t="array" ref="A9">SUMPRODUCT((Ranking[[#This Row],[PONTUAÇÃO FINAL]]&lt;Ranking[PONTUAÇÃO FINAL])/COUNTIF(Ranking[PONTUAÇÃO FINAL],Ranking[PONTUAÇÃO FINAL]))+1</f>
        <v>8</v>
      </c>
      <c r="B9" s="10" t="s">
        <v>17</v>
      </c>
      <c r="C9" s="9">
        <f>(SUM(E9,F9,G9,H9,I9,J9)*100)/600</f>
        <v>50.335000000000001</v>
      </c>
      <c r="D9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9" s="17">
        <v>40</v>
      </c>
      <c r="F9" s="17">
        <v>75</v>
      </c>
      <c r="G9" s="17">
        <v>47.05</v>
      </c>
      <c r="H9" s="17">
        <v>36.36</v>
      </c>
      <c r="I9" s="17">
        <v>45.91</v>
      </c>
      <c r="J9" s="17">
        <v>57.69</v>
      </c>
    </row>
    <row r="10" spans="1:10" ht="18.75" customHeight="1">
      <c r="A10" s="15" cm="1">
        <f t="array" ref="A10">SUMPRODUCT((Ranking[[#This Row],[PONTUAÇÃO FINAL]]&lt;Ranking[PONTUAÇÃO FINAL])/COUNTIF(Ranking[PONTUAÇÃO FINAL],Ranking[PONTUAÇÃO FINAL]))+1</f>
        <v>9</v>
      </c>
      <c r="B10" s="10" t="s">
        <v>18</v>
      </c>
      <c r="C10" s="9">
        <f>(SUM(E10,F10,G10,H10,I10,J10)*100)/600</f>
        <v>46.788333333333334</v>
      </c>
      <c r="D1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0" s="17">
        <v>20</v>
      </c>
      <c r="F10" s="17">
        <v>82.89</v>
      </c>
      <c r="G10" s="17">
        <v>58.82</v>
      </c>
      <c r="H10" s="17">
        <v>22.72</v>
      </c>
      <c r="I10" s="17">
        <v>69.38</v>
      </c>
      <c r="J10" s="17">
        <v>26.92</v>
      </c>
    </row>
    <row r="11" spans="1:10" ht="18.75" customHeight="1">
      <c r="A11" s="15" cm="1">
        <f t="array" ref="A11">SUMPRODUCT((Ranking[[#This Row],[PONTUAÇÃO FINAL]]&lt;Ranking[PONTUAÇÃO FINAL])/COUNTIF(Ranking[PONTUAÇÃO FINAL],Ranking[PONTUAÇÃO FINAL]))+1</f>
        <v>10</v>
      </c>
      <c r="B11" s="10" t="s">
        <v>19</v>
      </c>
      <c r="C11" s="9">
        <f>(SUM(E11,F11,G11,H11,I11,J11)*100)/600</f>
        <v>37.05833333333333</v>
      </c>
      <c r="D1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1" s="17">
        <v>50</v>
      </c>
      <c r="F11" s="17">
        <v>53.94</v>
      </c>
      <c r="G11" s="17">
        <v>29.41</v>
      </c>
      <c r="H11" s="17">
        <v>0</v>
      </c>
      <c r="I11" s="17">
        <v>42.85</v>
      </c>
      <c r="J11" s="17">
        <v>46.15</v>
      </c>
    </row>
    <row r="12" spans="1:10" ht="18.75" customHeight="1">
      <c r="A12" s="15" cm="1">
        <f t="array" ref="A12">SUMPRODUCT((Ranking[[#This Row],[PONTUAÇÃO FINAL]]&lt;Ranking[PONTUAÇÃO FINAL])/COUNTIF(Ranking[PONTUAÇÃO FINAL],Ranking[PONTUAÇÃO FINAL]))+1</f>
        <v>11</v>
      </c>
      <c r="B12" s="10" t="s">
        <v>20</v>
      </c>
      <c r="C12" s="9">
        <f>(SUM(E12,F12,G12,H12,I12,J12)*100)/600</f>
        <v>32.369999999999997</v>
      </c>
      <c r="D1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2" s="17">
        <v>20</v>
      </c>
      <c r="F12" s="17">
        <v>52.63</v>
      </c>
      <c r="G12" s="17">
        <v>47.05</v>
      </c>
      <c r="H12" s="17">
        <v>9.09</v>
      </c>
      <c r="I12" s="17">
        <v>34.69</v>
      </c>
      <c r="J12" s="17">
        <v>30.76</v>
      </c>
    </row>
    <row r="13" spans="1:10" ht="18.75" customHeight="1">
      <c r="A13" s="15" cm="1">
        <f t="array" ref="A13">SUMPRODUCT((Ranking[[#This Row],[PONTUAÇÃO FINAL]]&lt;Ranking[PONTUAÇÃO FINAL])/COUNTIF(Ranking[PONTUAÇÃO FINAL],Ranking[PONTUAÇÃO FINAL]))+1</f>
        <v>12</v>
      </c>
      <c r="B13" s="10" t="s">
        <v>21</v>
      </c>
      <c r="C13" s="9">
        <f>(SUM(E13,F13,G13,H13,I13,J13)*100)/600</f>
        <v>30.335000000000004</v>
      </c>
      <c r="D1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3" s="17">
        <v>30</v>
      </c>
      <c r="F13" s="17">
        <v>50</v>
      </c>
      <c r="G13" s="17">
        <v>5.88</v>
      </c>
      <c r="H13" s="17">
        <v>4.54</v>
      </c>
      <c r="I13" s="17">
        <v>37.75</v>
      </c>
      <c r="J13" s="17">
        <v>53.84</v>
      </c>
    </row>
    <row r="14" spans="1:10" ht="18.75" customHeight="1">
      <c r="A14" s="15" cm="1">
        <f t="array" ref="A14">SUMPRODUCT((Ranking[[#This Row],[PONTUAÇÃO FINAL]]&lt;Ranking[PONTUAÇÃO FINAL])/COUNTIF(Ranking[PONTUAÇÃO FINAL],Ranking[PONTUAÇÃO FINAL]))+1</f>
        <v>13</v>
      </c>
      <c r="B14" s="10" t="s">
        <v>22</v>
      </c>
      <c r="C14" s="9">
        <f>(SUM(E14,F14,G14,H14,I14,J14)*100)/600</f>
        <v>25.564999999999998</v>
      </c>
      <c r="D1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4" s="17">
        <v>40</v>
      </c>
      <c r="F14" s="17">
        <v>68.42</v>
      </c>
      <c r="G14" s="17">
        <v>0</v>
      </c>
      <c r="H14" s="17">
        <v>0</v>
      </c>
      <c r="I14" s="17">
        <v>29.59</v>
      </c>
      <c r="J14" s="17">
        <v>15.38</v>
      </c>
    </row>
    <row r="15" spans="1:10" ht="22.5" customHeight="1" thickBot="1"/>
    <row r="16" spans="1:10" ht="22.5" customHeight="1">
      <c r="A16" s="5"/>
    </row>
    <row r="25" spans="1:2" ht="22.5" customHeight="1">
      <c r="A25" s="4"/>
    </row>
    <row r="26" spans="1:2" ht="22.5" customHeight="1">
      <c r="A26"/>
    </row>
    <row r="28" spans="1:2" ht="22.5" customHeight="1">
      <c r="A28" s="1" t="s">
        <v>23</v>
      </c>
    </row>
    <row r="32" spans="1:2" ht="22.5" customHeight="1">
      <c r="B32" s="7"/>
    </row>
  </sheetData>
  <phoneticPr fontId="3" type="noConversion"/>
  <conditionalFormatting sqref="D2:D100">
    <cfRule type="cellIs" dxfId="17" priority="6" operator="equal">
      <formula>"PÉSSIMO"</formula>
    </cfRule>
    <cfRule type="cellIs" dxfId="16" priority="7" operator="equal">
      <formula>"RUIM"</formula>
    </cfRule>
    <cfRule type="cellIs" dxfId="15" priority="8" operator="equal">
      <formula>"REGULAR"</formula>
    </cfRule>
    <cfRule type="cellIs" dxfId="14" priority="9" operator="equal">
      <formula>"BOM"</formula>
    </cfRule>
    <cfRule type="cellIs" dxfId="13" priority="10" operator="equal">
      <formula>"ÓTIMO"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>2023-08-29T20:15:12+00:00</Dataehora>
    <Data xmlns="ed68b26e-e36c-41bb-856d-5c65b8ca16e6" xsi:nil="true"/>
  </documentManagement>
</p:properties>
</file>

<file path=customXml/item4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A20E44-18A3-4244-8135-3E80EF78E460}"/>
</file>

<file path=customXml/itemProps2.xml><?xml version="1.0" encoding="utf-8"?>
<ds:datastoreItem xmlns:ds="http://schemas.openxmlformats.org/officeDocument/2006/customXml" ds:itemID="{3D3B1626-C7D1-4EED-BDB1-1D629C96B6FB}"/>
</file>

<file path=customXml/itemProps3.xml><?xml version="1.0" encoding="utf-8"?>
<ds:datastoreItem xmlns:ds="http://schemas.openxmlformats.org/officeDocument/2006/customXml" ds:itemID="{9FB7BB77-170B-490E-A33F-E45C3FA91CE5}"/>
</file>

<file path=customXml/itemProps4.xml><?xml version="1.0" encoding="utf-8"?>
<ds:datastoreItem xmlns:ds="http://schemas.openxmlformats.org/officeDocument/2006/customXml" ds:itemID="{0F031E6B-569A-4C88-8652-0A4137D714B4}"/>
</file>

<file path=customXml/itemProps5.xml><?xml version="1.0" encoding="utf-8"?>
<ds:datastoreItem xmlns:ds="http://schemas.openxmlformats.org/officeDocument/2006/customXml" ds:itemID="{8C643A6A-E1AF-4E76-95A1-C732FDE115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Letícia de Castro (TI BR)</dc:creator>
  <cp:keywords/>
  <dc:description/>
  <cp:lastModifiedBy>Letícia de Castro (TI BR)</cp:lastModifiedBy>
  <cp:revision/>
  <dcterms:created xsi:type="dcterms:W3CDTF">2020-05-08T18:54:18Z</dcterms:created>
  <dcterms:modified xsi:type="dcterms:W3CDTF">2024-07-12T15:08:53Z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