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 codeName="{00000000-0000-0000-0000-000000000000}"/>
  <workbookPr defaultThemeVersion="166925"/>
  <xr:revisionPtr revIDLastSave="39" documentId="11_C249BFD265FEB13D236F77F17FB321D3A513E152" xr6:coauthVersionLast="47" xr6:coauthVersionMax="47" xr10:uidLastSave="{A9B825C3-3B4C-4628-9260-91164D7289C8}"/>
  <bookViews>
    <workbookView xWindow="0" yWindow="0" windowWidth="16384" windowHeight="8192" tabRatio="500" xr2:uid="{00000000-000D-0000-FFFF-FFFF00000000}"/>
  </bookViews>
  <sheets>
    <sheet name="Ranking Final" sheetId="2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2" i="2"/>
  <c r="D5" i="2"/>
  <c r="A5" i="2" a="1"/>
  <c r="A5" i="2"/>
  <c r="D3" i="2"/>
  <c r="A3" i="2" a="1"/>
  <c r="A3" i="2"/>
  <c r="D15" i="2"/>
  <c r="A15" i="2" a="1"/>
  <c r="A15" i="2"/>
  <c r="D10" i="2"/>
  <c r="A10" i="2" a="1"/>
  <c r="A10" i="2"/>
  <c r="D7" i="2"/>
  <c r="A7" i="2" a="1"/>
  <c r="A7" i="2"/>
  <c r="D9" i="2"/>
  <c r="A9" i="2" a="1"/>
  <c r="A9" i="2"/>
  <c r="D8" i="2"/>
  <c r="A8" i="2" a="1"/>
  <c r="A8" i="2"/>
  <c r="D6" i="2"/>
  <c r="A6" i="2" a="1"/>
  <c r="A6" i="2"/>
  <c r="D2" i="2"/>
  <c r="A2" i="2" a="1"/>
  <c r="A2" i="2"/>
  <c r="D4" i="2"/>
  <c r="A4" i="2" a="1"/>
  <c r="A4" i="2"/>
  <c r="D12" i="2"/>
  <c r="A12" i="2" a="1"/>
  <c r="A12" i="2"/>
  <c r="D13" i="2"/>
  <c r="A13" i="2" a="1"/>
  <c r="A13" i="2"/>
  <c r="D14" i="2"/>
  <c r="A14" i="2" a="1"/>
  <c r="A14" i="2"/>
  <c r="D11" i="2"/>
  <c r="A11" i="2" a="1"/>
  <c r="A11" i="2"/>
</calcChain>
</file>

<file path=xl/sharedStrings.xml><?xml version="1.0" encoding="utf-8"?>
<sst xmlns="http://schemas.openxmlformats.org/spreadsheetml/2006/main" count="25" uniqueCount="25">
  <si>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</si>
  <si>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</si>
  <si>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</si>
  <si>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</si>
  <si>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</si>
  <si>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</si>
  <si>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</si>
  <si>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</si>
  <si>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</si>
  <si>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</si>
  <si>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Campo Largo</t>
  </si>
  <si>
    <t>Contenda</t>
  </si>
  <si>
    <t>Campina Grande do Sul</t>
  </si>
  <si>
    <t>Curitiba</t>
  </si>
  <si>
    <t>Colombo</t>
  </si>
  <si>
    <t>Quatro Barras</t>
  </si>
  <si>
    <t>Mandirituba</t>
  </si>
  <si>
    <t>Piraquara</t>
  </si>
  <si>
    <t>Rio Branco do Sul</t>
  </si>
  <si>
    <t>Almirante Tamandaré</t>
  </si>
  <si>
    <t>Bocaiúva do Sul</t>
  </si>
  <si>
    <t>Balsa Nova</t>
  </si>
  <si>
    <t>Araucária</t>
  </si>
  <si>
    <t>São José dos Pinhais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</si>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</sst>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2"/>
      <name val="Calibri"/>
      <family val="2"/>
      <charset val="1"/>
    </font>
    <font>
      <b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2F5597"/>
        <bgColor rgb="FF666699"/>
      </patternFill>
    </fill>
  </fills>
  <borders count="4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1" xfId="0" applyFont="1" applyBorder="1" applyAlignment="1">
      <alignment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164" fontId="5" fillId="0" borderId="2" xfId="0" applyNumberFormat="1" applyFon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/>
    <xf numFmtId="0" fontId="0" fillId="0" borderId="0" xfId="0" applyProtection="1">
      <protection locked="0"/>
    </xf>
    <xf numFmtId="2" fontId="0" fillId="0" borderId="2" xfId="0" applyNumberFormat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3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2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DBEAB"/>
      <rgbColor rgb="FF808080"/>
      <rgbColor rgb="FF5B9BD5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4B084"/>
      <rgbColor rgb="FFCC99FF"/>
      <rgbColor rgb="FFFFD966"/>
      <rgbColor rgb="FF3366FF"/>
      <rgbColor rgb="FF33CCCC"/>
      <rgbColor rgb="FF99CC00"/>
      <rgbColor rgb="FFFFCC00"/>
      <rgbColor rgb="FFFF9900"/>
      <rgbColor rgb="FFED7D3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1</xdr:col>
      <xdr:colOff>304200</xdr:colOff>
      <xdr:row>33</xdr:row>
      <xdr:rowOff>14400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026720" y="24755400"/>
          <a:ext cx="304200" cy="300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anking" displayName="Ranking" ref="A1:J15" totalsRowShown="0" tableBorderDxfId="6">
  <autoFilter ref="A1:J15" xr:uid="{00000000-0009-0000-0100-000001000000}"/>
  <sortState xmlns:xlrd2="http://schemas.microsoft.com/office/spreadsheetml/2017/richdata2" ref="A2:J15">
    <sortCondition ref="A1:A15"/>
  </sortState>
  <tableColumns count="10">
    <tableColumn id="1" xr3:uid="{00000000-0010-0000-0000-000001000000}" name="POSIÇÃO"/>
    <tableColumn id="2" xr3:uid="{00000000-0010-0000-0000-000002000000}" name="MUNICÍPIO"/>
    <tableColumn id="3" xr3:uid="{00000000-0010-0000-0000-000003000000}" name="PONTUAÇÃO FINAL">
      <calculatedColumnFormula>(SUM(E2,F2,G2,H2,I2,J2)*100)/600</calculatedColumnFormula>
    </tableColumn>
    <tableColumn id="4" xr3:uid="{00000000-0010-0000-0000-000004000000}" name="NÍVEL"/>
    <tableColumn id="5" xr3:uid="{00000000-0010-0000-0000-000005000000}" name="Dimensão Legal" dataDxfId="5"/>
    <tableColumn id="6" xr3:uid="{00000000-0010-0000-0000-000006000000}" name="Dimensão Plataformas" dataDxfId="4"/>
    <tableColumn id="7" xr3:uid="{00000000-0010-0000-0000-000007000000}" name="Dimensão Administrativo e Governança" dataDxfId="3"/>
    <tableColumn id="8" xr3:uid="{00000000-0010-0000-0000-000008000000}" name="Dimensão Obras Públicas" dataDxfId="2"/>
    <tableColumn id="9" xr3:uid="{00000000-0010-0000-0000-000009000000}" name="Dimensão Transparência Financeira e Orçamentária" dataDxfId="1"/>
    <tableColumn id="10" xr3:uid="{00000000-0010-0000-0000-00000A000000}" name="Dimensão Com Engajamento e Participaçã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97"/>
  <sheetViews>
    <sheetView showGridLines="0" tabSelected="1" topLeftCell="A2" zoomScale="50" zoomScaleNormal="50" workbookViewId="0">
      <selection activeCell="A17" sqref="A17:XFD18"/>
    </sheetView>
  </sheetViews>
  <sheetFormatPr defaultColWidth="9.28515625" defaultRowHeight="22.5"/>
  <cols>
    <col min="1" max="1" width="14.5703125" style="1" customWidth="1"/>
    <col min="2" max="2" width="26.5703125" style="2" customWidth="1"/>
    <col min="3" max="3" width="23.5703125" style="2" customWidth="1"/>
    <col min="4" max="4" width="18.5703125" style="3" customWidth="1"/>
    <col min="5" max="9" width="15.42578125" style="2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7" customFormat="1" ht="59.25" customHeight="1">
      <c r="A1" s="15" t="s">
        <v>0</v>
      </c>
      <c r="B1" s="4" t="s">
        <v>1</v>
      </c>
      <c r="C1" s="5" t="s">
        <v>2</v>
      </c>
      <c r="D1" s="1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6" t="s">
        <v>9</v>
      </c>
    </row>
    <row r="2" spans="1:10" ht="18.75" customHeight="1">
      <c r="A2" s="16">
        <f t="array" ref="A2">SUMPRODUCT((Ranking[[#This Row],[PONTUAÇÃO FINAL]]&lt;Ranking[PONTUAÇÃO FINAL])/COUNTIF(Ranking[PONTUAÇÃO FINAL],Ranking[PONTUAÇÃO FINAL]))+1</f>
        <v>1</v>
      </c>
      <c r="B2" s="8" t="s">
        <v>10</v>
      </c>
      <c r="C2" s="9">
        <f>(SUM(E2,F2,G2,H2,I2,J2)*100)/600</f>
        <v>74.916666666666671</v>
      </c>
      <c r="D2" s="1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4">
        <v>80</v>
      </c>
      <c r="F2" s="14">
        <v>81.599999999999994</v>
      </c>
      <c r="G2" s="14">
        <v>52.9</v>
      </c>
      <c r="H2" s="14">
        <v>63.6</v>
      </c>
      <c r="I2" s="14">
        <v>71.400000000000006</v>
      </c>
      <c r="J2" s="18">
        <v>100</v>
      </c>
    </row>
    <row r="3" spans="1:10" ht="18.75" customHeight="1">
      <c r="A3" s="16">
        <f t="array" ref="A3">SUMPRODUCT((Ranking[[#This Row],[PONTUAÇÃO FINAL]]&lt;Ranking[PONTUAÇÃO FINAL])/COUNTIF(Ranking[PONTUAÇÃO FINAL],Ranking[PONTUAÇÃO FINAL]))+1</f>
        <v>2</v>
      </c>
      <c r="B3" s="8" t="s">
        <v>11</v>
      </c>
      <c r="C3" s="9">
        <f t="shared" ref="C3:C15" si="0">(SUM(E3,F3,G3,H3,I3,J3)*100)/600</f>
        <v>73.333333333333343</v>
      </c>
      <c r="D3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14">
        <v>90</v>
      </c>
      <c r="F3" s="14">
        <v>80.3</v>
      </c>
      <c r="G3" s="14">
        <v>76.5</v>
      </c>
      <c r="H3" s="14">
        <v>59.1</v>
      </c>
      <c r="I3" s="14">
        <v>74.5</v>
      </c>
      <c r="J3" s="18">
        <v>59.6</v>
      </c>
    </row>
    <row r="4" spans="1:10" ht="18.75" customHeight="1">
      <c r="A4" s="16">
        <f t="array" ref="A4">SUMPRODUCT((Ranking[[#This Row],[PONTUAÇÃO FINAL]]&lt;Ranking[PONTUAÇÃO FINAL])/COUNTIF(Ranking[PONTUAÇÃO FINAL],Ranking[PONTUAÇÃO FINAL]))+1</f>
        <v>3</v>
      </c>
      <c r="B4" s="8" t="s">
        <v>12</v>
      </c>
      <c r="C4" s="9">
        <f t="shared" si="0"/>
        <v>53.916666666666657</v>
      </c>
      <c r="D4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4" s="14">
        <v>55</v>
      </c>
      <c r="F4" s="14">
        <v>67.099999999999994</v>
      </c>
      <c r="G4" s="14">
        <v>35.299999999999997</v>
      </c>
      <c r="H4" s="14">
        <v>59.1</v>
      </c>
      <c r="I4" s="14">
        <v>55.1</v>
      </c>
      <c r="J4" s="18">
        <v>51.9</v>
      </c>
    </row>
    <row r="5" spans="1:10" ht="18.75" customHeight="1">
      <c r="A5" s="16">
        <f t="array" ref="A5">SUMPRODUCT((Ranking[[#This Row],[PONTUAÇÃO FINAL]]&lt;Ranking[PONTUAÇÃO FINAL])/COUNTIF(Ranking[PONTUAÇÃO FINAL],Ranking[PONTUAÇÃO FINAL]))+1</f>
        <v>4</v>
      </c>
      <c r="B5" s="8" t="s">
        <v>13</v>
      </c>
      <c r="C5" s="9">
        <f t="shared" si="0"/>
        <v>48.276333333333341</v>
      </c>
      <c r="D5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5" s="14">
        <v>60</v>
      </c>
      <c r="F5" s="14">
        <v>78.94</v>
      </c>
      <c r="G5" s="14">
        <v>35.299999999999997</v>
      </c>
      <c r="H5" s="14">
        <v>18.18</v>
      </c>
      <c r="I5" s="14">
        <v>35.700000000000003</v>
      </c>
      <c r="J5" s="18">
        <v>61.537999999999997</v>
      </c>
    </row>
    <row r="6" spans="1:10" ht="18.75" customHeight="1">
      <c r="A6" s="16">
        <f t="array" ref="A6">SUMPRODUCT((Ranking[[#This Row],[PONTUAÇÃO FINAL]]&lt;Ranking[PONTUAÇÃO FINAL])/COUNTIF(Ranking[PONTUAÇÃO FINAL],Ranking[PONTUAÇÃO FINAL]))+1</f>
        <v>5</v>
      </c>
      <c r="B6" s="8" t="s">
        <v>14</v>
      </c>
      <c r="C6" s="9">
        <f t="shared" si="0"/>
        <v>40.56666666666667</v>
      </c>
      <c r="D6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14">
        <v>40</v>
      </c>
      <c r="F6" s="14">
        <v>28.9</v>
      </c>
      <c r="G6" s="14">
        <v>23.5</v>
      </c>
      <c r="H6" s="14">
        <v>45.4</v>
      </c>
      <c r="I6" s="14">
        <v>63.3</v>
      </c>
      <c r="J6" s="18">
        <v>42.3</v>
      </c>
    </row>
    <row r="7" spans="1:10" ht="18.75" customHeight="1">
      <c r="A7" s="16">
        <f t="array" ref="A7">SUMPRODUCT((Ranking[[#This Row],[PONTUAÇÃO FINAL]]&lt;Ranking[PONTUAÇÃO FINAL])/COUNTIF(Ranking[PONTUAÇÃO FINAL],Ranking[PONTUAÇÃO FINAL]))+1</f>
        <v>6</v>
      </c>
      <c r="B7" s="8" t="s">
        <v>15</v>
      </c>
      <c r="C7" s="9">
        <f t="shared" si="0"/>
        <v>35.333333333333329</v>
      </c>
      <c r="D7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14">
        <v>10</v>
      </c>
      <c r="F7" s="14">
        <v>65.8</v>
      </c>
      <c r="G7" s="14">
        <v>20</v>
      </c>
      <c r="H7" s="14">
        <v>36.4</v>
      </c>
      <c r="I7" s="14">
        <v>33.700000000000003</v>
      </c>
      <c r="J7" s="18">
        <v>46.1</v>
      </c>
    </row>
    <row r="8" spans="1:10" ht="18.75" customHeight="1">
      <c r="A8" s="16">
        <f t="array" ref="A8">SUMPRODUCT((Ranking[[#This Row],[PONTUAÇÃO FINAL]]&lt;Ranking[PONTUAÇÃO FINAL])/COUNTIF(Ranking[PONTUAÇÃO FINAL],Ranking[PONTUAÇÃO FINAL]))+1</f>
        <v>7</v>
      </c>
      <c r="B8" s="8" t="s">
        <v>16</v>
      </c>
      <c r="C8" s="9">
        <f t="shared" si="0"/>
        <v>34.333333333333336</v>
      </c>
      <c r="D8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14">
        <v>0</v>
      </c>
      <c r="F8" s="14">
        <v>44.1</v>
      </c>
      <c r="G8" s="14">
        <v>11.8</v>
      </c>
      <c r="H8" s="14">
        <v>31.8</v>
      </c>
      <c r="I8" s="14">
        <v>51</v>
      </c>
      <c r="J8" s="18">
        <v>67.3</v>
      </c>
    </row>
    <row r="9" spans="1:10" ht="18.75" customHeight="1">
      <c r="A9" s="16">
        <f t="array" ref="A9">SUMPRODUCT((Ranking[[#This Row],[PONTUAÇÃO FINAL]]&lt;Ranking[PONTUAÇÃO FINAL])/COUNTIF(Ranking[PONTUAÇÃO FINAL],Ranking[PONTUAÇÃO FINAL]))+1</f>
        <v>8</v>
      </c>
      <c r="B9" s="8" t="s">
        <v>17</v>
      </c>
      <c r="C9" s="9">
        <f t="shared" si="0"/>
        <v>32.799999999999997</v>
      </c>
      <c r="D9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14">
        <v>20</v>
      </c>
      <c r="F9" s="14">
        <v>44.7</v>
      </c>
      <c r="G9" s="14">
        <v>23.5</v>
      </c>
      <c r="H9" s="14">
        <v>27.3</v>
      </c>
      <c r="I9" s="14">
        <v>25.5</v>
      </c>
      <c r="J9" s="18">
        <v>55.8</v>
      </c>
    </row>
    <row r="10" spans="1:10" ht="18.75" customHeight="1">
      <c r="A10" s="16">
        <f t="array" ref="A10">SUMPRODUCT((Ranking[[#This Row],[PONTUAÇÃO FINAL]]&lt;Ranking[PONTUAÇÃO FINAL])/COUNTIF(Ranking[PONTUAÇÃO FINAL],Ranking[PONTUAÇÃO FINAL]))+1</f>
        <v>9</v>
      </c>
      <c r="B10" s="8" t="s">
        <v>18</v>
      </c>
      <c r="C10" s="9">
        <f t="shared" si="0"/>
        <v>30.750000000000007</v>
      </c>
      <c r="D10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14">
        <v>20</v>
      </c>
      <c r="F10" s="14">
        <v>61.8</v>
      </c>
      <c r="G10" s="14">
        <v>5.9</v>
      </c>
      <c r="H10" s="14">
        <v>18.100000000000001</v>
      </c>
      <c r="I10" s="14">
        <v>47.9</v>
      </c>
      <c r="J10" s="18">
        <v>30.8</v>
      </c>
    </row>
    <row r="11" spans="1:10" ht="18.75" customHeight="1">
      <c r="A11" s="16">
        <f t="array" ref="A11">SUMPRODUCT((Ranking[[#This Row],[PONTUAÇÃO FINAL]]&lt;Ranking[PONTUAÇÃO FINAL])/COUNTIF(Ranking[PONTUAÇÃO FINAL],Ranking[PONTUAÇÃO FINAL]))+1</f>
        <v>10</v>
      </c>
      <c r="B11" s="8" t="s">
        <v>19</v>
      </c>
      <c r="C11" s="9">
        <f t="shared" si="0"/>
        <v>29.966666666666665</v>
      </c>
      <c r="D11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14">
        <v>0</v>
      </c>
      <c r="F11" s="14">
        <v>51.3</v>
      </c>
      <c r="G11" s="14">
        <v>23.5</v>
      </c>
      <c r="H11" s="14">
        <v>27.3</v>
      </c>
      <c r="I11" s="14">
        <v>31.6</v>
      </c>
      <c r="J11" s="18">
        <v>46.1</v>
      </c>
    </row>
    <row r="12" spans="1:10" ht="18.75" customHeight="1">
      <c r="A12" s="16">
        <f t="array" ref="A12">SUMPRODUCT((Ranking[[#This Row],[PONTUAÇÃO FINAL]]&lt;Ranking[PONTUAÇÃO FINAL])/COUNTIF(Ranking[PONTUAÇÃO FINAL],Ranking[PONTUAÇÃO FINAL]))+1</f>
        <v>11</v>
      </c>
      <c r="B12" s="8" t="s">
        <v>20</v>
      </c>
      <c r="C12" s="9">
        <f t="shared" si="0"/>
        <v>27.649999999999995</v>
      </c>
      <c r="D12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2" s="14">
        <v>20</v>
      </c>
      <c r="F12" s="14">
        <v>69.7</v>
      </c>
      <c r="G12" s="14">
        <v>29.4</v>
      </c>
      <c r="H12" s="14">
        <v>13.6</v>
      </c>
      <c r="I12" s="14">
        <v>25.5</v>
      </c>
      <c r="J12" s="18">
        <v>7.7</v>
      </c>
    </row>
    <row r="13" spans="1:10" ht="18.75" customHeight="1">
      <c r="A13" s="16">
        <f t="array" ref="A13">SUMPRODUCT((Ranking[[#This Row],[PONTUAÇÃO FINAL]]&lt;Ranking[PONTUAÇÃO FINAL])/COUNTIF(Ranking[PONTUAÇÃO FINAL],Ranking[PONTUAÇÃO FINAL]))+1</f>
        <v>12</v>
      </c>
      <c r="B13" s="8" t="s">
        <v>21</v>
      </c>
      <c r="C13" s="9">
        <f t="shared" si="0"/>
        <v>25.133333333333336</v>
      </c>
      <c r="D13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3" s="14">
        <v>10</v>
      </c>
      <c r="F13" s="14">
        <v>53.9</v>
      </c>
      <c r="G13" s="14">
        <v>11.8</v>
      </c>
      <c r="H13" s="14">
        <v>4.5</v>
      </c>
      <c r="I13" s="14">
        <v>39.799999999999997</v>
      </c>
      <c r="J13" s="18">
        <v>30.8</v>
      </c>
    </row>
    <row r="14" spans="1:10" ht="18.75" customHeight="1">
      <c r="A14" s="16">
        <f t="array" ref="A14">SUMPRODUCT((Ranking[[#This Row],[PONTUAÇÃO FINAL]]&lt;Ranking[PONTUAÇÃO FINAL])/COUNTIF(Ranking[PONTUAÇÃO FINAL],Ranking[PONTUAÇÃO FINAL]))+1</f>
        <v>13</v>
      </c>
      <c r="B14" s="8" t="s">
        <v>22</v>
      </c>
      <c r="C14" s="9">
        <f t="shared" si="0"/>
        <v>24.883333333333336</v>
      </c>
      <c r="D14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4" s="14">
        <v>0</v>
      </c>
      <c r="F14" s="14">
        <v>50</v>
      </c>
      <c r="G14" s="14">
        <v>29.4</v>
      </c>
      <c r="H14" s="14">
        <v>0</v>
      </c>
      <c r="I14" s="14">
        <v>44.9</v>
      </c>
      <c r="J14" s="18">
        <v>25</v>
      </c>
    </row>
    <row r="15" spans="1:10" ht="18.75" customHeight="1">
      <c r="A15" s="16">
        <f t="array" ref="A15">SUMPRODUCT((Ranking[[#This Row],[PONTUAÇÃO FINAL]]&lt;Ranking[PONTUAÇÃO FINAL])/COUNTIF(Ranking[PONTUAÇÃO FINAL],Ranking[PONTUAÇÃO FINAL]))+1</f>
        <v>14</v>
      </c>
      <c r="B15" s="8" t="s">
        <v>23</v>
      </c>
      <c r="C15" s="9">
        <f t="shared" si="0"/>
        <v>23.300000000000004</v>
      </c>
      <c r="D15" s="10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5" s="14">
        <v>0</v>
      </c>
      <c r="F15" s="14">
        <v>21</v>
      </c>
      <c r="G15" s="14">
        <v>5.9</v>
      </c>
      <c r="H15" s="14">
        <v>36.4</v>
      </c>
      <c r="I15" s="14">
        <v>26.5</v>
      </c>
      <c r="J15" s="18">
        <v>50</v>
      </c>
    </row>
    <row r="17" spans="1:1" ht="22.5" customHeight="1">
      <c r="A17" s="11"/>
    </row>
    <row r="26" spans="1:1" ht="22.5" customHeight="1">
      <c r="A26" s="12"/>
    </row>
    <row r="29" spans="1:1" ht="22.5" customHeight="1">
      <c r="A29" s="1" t="s">
        <v>24</v>
      </c>
    </row>
    <row r="33" spans="2:2" ht="22.5" customHeight="1">
      <c r="B33" s="13"/>
    </row>
    <row r="34" spans="2:2" ht="15.75"/>
    <row r="35" spans="2:2" ht="15.75"/>
    <row r="36" spans="2:2" ht="15.75"/>
    <row r="37" spans="2:2" ht="15.75"/>
    <row r="38" spans="2:2" ht="15.75"/>
    <row r="39" spans="2:2" ht="15.75"/>
    <row r="40" spans="2:2" ht="15.75"/>
    <row r="41" spans="2:2" ht="15.75"/>
    <row r="42" spans="2:2" ht="15.75"/>
    <row r="43" spans="2:2" ht="15.75"/>
    <row r="44" spans="2:2" ht="15.75"/>
    <row r="45" spans="2:2" ht="15.75"/>
    <row r="46" spans="2:2" ht="15.75"/>
    <row r="47" spans="2:2" ht="15.75"/>
    <row r="48" spans="2:2" ht="15.75"/>
    <row r="49" ht="15.75"/>
    <row r="50" ht="15.75"/>
    <row r="51" ht="15.75"/>
    <row r="52" ht="15.75"/>
    <row r="53" ht="15.75"/>
    <row r="54" ht="15.75"/>
    <row r="55" ht="15.75"/>
    <row r="56" ht="15.75"/>
    <row r="57" ht="15.75"/>
    <row r="58" ht="15.75"/>
    <row r="59" ht="15.75"/>
    <row r="60" ht="15.75"/>
    <row r="61" ht="15.75"/>
    <row r="62" ht="15.75"/>
    <row r="63" ht="15.75"/>
    <row r="64" ht="15.75"/>
    <row r="65" ht="15.75"/>
    <row r="66" ht="15.75"/>
    <row r="67" ht="15.75"/>
    <row r="68" ht="15.75"/>
    <row r="69" ht="15.75"/>
    <row r="70" ht="15.75"/>
    <row r="71" ht="15.75"/>
    <row r="72" ht="15.75"/>
    <row r="73" ht="15.75"/>
    <row r="74" ht="15.75"/>
    <row r="75" ht="15.75"/>
    <row r="76" ht="15.75"/>
    <row r="77" ht="15.75"/>
    <row r="79" ht="15.75"/>
    <row r="81" ht="15.75"/>
    <row r="90" ht="15.75"/>
    <row r="97" ht="15.75"/>
  </sheetData>
  <sheetProtection sheet="1" objects="1" scenarios="1"/>
  <conditionalFormatting sqref="D2:D101">
    <cfRule type="cellIs" dxfId="11" priority="2" operator="equal">
      <formula>"PÉSSIMO"</formula>
    </cfRule>
    <cfRule type="cellIs" dxfId="10" priority="3" operator="equal">
      <formula>"RUIM"</formula>
    </cfRule>
    <cfRule type="cellIs" dxfId="9" priority="4" operator="equal">
      <formula>"REGULAR"</formula>
    </cfRule>
    <cfRule type="cellIs" dxfId="8" priority="5" operator="equal">
      <formula>"BOM"</formula>
    </cfRule>
    <cfRule type="cellIs" dxfId="7" priority="6" operator="equal">
      <formula>"ÓTIMO"</formula>
    </cfRule>
  </conditionalFormatting>
  <pageMargins left="0.51180555555555596" right="0.51180555555555596" top="0.78749999999999998" bottom="0.78749999999999998" header="0.511811023622047" footer="0.511811023622047"/>
  <pageSetup paperSize="9" fitToHeight="0" orientation="portrait" horizontalDpi="300" verticalDpi="30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aehora xmlns="ed68b26e-e36c-41bb-856d-5c65b8ca16e6">2024-06-18T17:19:46+00:00</Dataehora>
    <lcf76f155ced4ddcb4097134ff3c332f xmlns="ed68b26e-e36c-41bb-856d-5c65b8ca16e6">
      <Terms xmlns="http://schemas.microsoft.com/office/infopath/2007/PartnerControls"/>
    </lcf76f155ced4ddcb4097134ff3c332f>
    <TaxCatchAll xmlns="9fb58b75-92ef-486f-9210-facda0d4cfbe" xsi:nil="true"/>
    <Data xmlns="ed68b26e-e36c-41bb-856d-5c65b8ca16e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6B7792-04BF-4703-AE86-6F60A6695FF8}"/>
</file>

<file path=customXml/itemProps2.xml><?xml version="1.0" encoding="utf-8"?>
<ds:datastoreItem xmlns:ds="http://schemas.openxmlformats.org/officeDocument/2006/customXml" ds:itemID="{EA7C333D-4048-4DAC-B9EB-0755894B9FBB}"/>
</file>

<file path=customXml/itemProps3.xml><?xml version="1.0" encoding="utf-8"?>
<ds:datastoreItem xmlns:ds="http://schemas.openxmlformats.org/officeDocument/2006/customXml" ds:itemID="{792FDE9F-9941-4E6C-8937-DA83044AD9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Nicole Verillo (TI BR)</cp:lastModifiedBy>
  <cp:revision>2</cp:revision>
  <dcterms:created xsi:type="dcterms:W3CDTF">2020-05-08T18:54:18Z</dcterms:created>
  <dcterms:modified xsi:type="dcterms:W3CDTF">2024-06-28T17:22:29Z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