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22" documentId="13_ncr:1_{43A1C553-32B5-45B2-A23A-69C16B84C1D8}" xr6:coauthVersionLast="47" xr6:coauthVersionMax="47" xr10:uidLastSave="{3A468065-DC49-4011-BD0E-6F151BAE6462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<sst xmlns="http://schemas.openxmlformats.org/spreadsheetml/2006/main" count="174" uniqueCount="120">
  <si>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</si>
  <si>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</si>
  <si>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</si>
  <si>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</si>
  <si>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</si>
  <si>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</si>
  <si>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</si>
  <si>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</si>
  <si>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</si>
  <si>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</si>
  <si>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</si>
  <si>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</si>
  <si>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</si>
  <si>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</si>
  <si>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</si>
  <si>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</si>
  <si>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</si>
  <si>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</si>
  <si>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</si>
  <si>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</si>
  <si>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</si>
  <si>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</si>
  <si>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</si>
  <si>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</si>
  <si>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</si>
  <si>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</si>
  <si>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</si>
  <si>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</si>
  <si>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</si>
  <si>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</si>
  <si>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</si>
  <si>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</si>
  <si>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</si>
  <si>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</si>
  <si>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</si>
  <si>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</si>
  <si>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</si>
  <si>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</si>
  <si>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</si>
  <si>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</si>
  <si>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</si>
  <si>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</si>
  <si>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</si>
  <si>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</si>
  <si>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</si>
  <si>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</si>
  <si>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</si>
  <si>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</si>
  <si>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</si>
  <si>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</si>
  <si>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</si>
  <si>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</si>
  <si>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</si>
  <si>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</si>
  <si>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</si>
  <si>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</si>
  <si>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</si>
  <si>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</si>
  <si>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</si>
  <si>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</si>
  <si>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</si>
  <si>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</si>
  <si>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</si>
  <si>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</si>
  <si>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</si>
  <si>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</si>
  <si>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</si>
  <si>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</si>
  <si>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</si>
  <si>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</si>
  <si>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</si>
  <si>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</si>
  <si>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</si>
  <si>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</si>
  <si>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</si>
  <si>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</si>
  <si>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</si>
  <si>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</si>
  <si>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</si>
  <si>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</si>
  <si>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</si>
  <si>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</si>
  <si>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</si>
  <si>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</si>
  <si>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</si>
  <si>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</si>
  <si>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</si>
  <si>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</si>
  <si>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</si>
  <si>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</si>
  <si>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</si>
  <si>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</si>
  <si>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</si>
  <si>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</si>
  <si>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</si>
  <si>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</si>
  <si>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</si>
  <si>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</si>
  <si>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</si>
  <si>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</si>
  <si>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</si>
  <si>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</si>
  <si>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</si>
  <si>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</si>
  <si>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</si>
  <si>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s://leismunicipais.com.br/a2/sp/i/ipua/lei-ordinaria/2013/350/3495/lei-ordinaria-n-3495-2013-regulamenta-no-ambito-do-municipio-o-servico-o-acesso-a-informacoes-previsto-no-inciso-xxxiii-do-art-5-inciso-ii-do-3-do-art-37-e-no-2-do-art-216-da-constituicao-e-lei-federal-n-12527-2011-e-da-outras-providencias</t>
  </si>
  <si>
    <t>http://fiorilliweb.no-ip.org:5757/transparencia/</t>
  </si>
  <si>
    <t>https://www.ipua.sp.gov.br/portal/ouvidoria</t>
  </si>
  <si>
    <t>https://www.ipua.sp.gov.br/portal/ouvidoria/cadastro</t>
  </si>
  <si>
    <t>https://imprensaoficialmunicipal.com.br/ipua</t>
  </si>
  <si>
    <t>https://www.ipua.sp.gov.br/portal/ouvidoria#consultas</t>
  </si>
  <si>
    <t>https://www.ipua.sp.gov.br/portal/contratos
http://fiorilliweb.no-ip.org:5757/transparencia/</t>
  </si>
  <si>
    <t>https://www.facebook.com/prefipua</t>
  </si>
  <si>
    <t>https://www.ipua.sp.gov.br/portal/noticias/3</t>
  </si>
  <si>
    <t>https://www.ipua.sp.gov.br/portal/noticias/0/3/92/audiencia-publica/</t>
  </si>
  <si>
    <t>http://fiorilliweb.no-ip.org:5757/transparencia/
https://www.ipua.sp.gov.br/portal/sic</t>
  </si>
  <si>
    <t>http://fiorilliweb.no-ip.org:5757/transparencia/Default.aspx?AcessoIndividual=lnkESIC</t>
  </si>
  <si>
    <t>https://www.ipua.sp.gov.br/</t>
  </si>
  <si>
    <t>https://leismunicipais.com.br/a2/sp/i/ipua/lei-ordinaria/2013/350/3494/lei-ordinaria-n-3494-2013-dispoe-sobre-o-sistema-de-controle-interno-municipal-nos-termos-do-artigo-31-da-constituicao-federal-e-artigo-59-da-lei-complementar-n-101-2000-e-cria-a-unidade-de-controle-interno-de-ipua-sp-e-da-outras-providencias</t>
  </si>
  <si>
    <t>http://fiorilliweb.no-ip.org:5757/transparencia/#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</si>
</sst>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Arial"/>
      <family val="2"/>
      <scheme val="minor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8" fillId="0" borderId="18" xfId="1" applyFont="1" applyBorder="1" applyAlignment="1" applyProtection="1">
      <alignment horizontal="left" vertical="center" wrapText="1"/>
    </xf>
    <xf numFmtId="0" fontId="18" fillId="0" borderId="18" xfId="1" applyFont="1" applyBorder="1" applyAlignment="1" applyProtection="1">
      <alignment horizontal="left" vertical="center" wrapText="1" readingOrder="1"/>
    </xf>
    <xf numFmtId="0" fontId="18" fillId="0" borderId="18" xfId="1" applyFont="1" applyFill="1" applyBorder="1" applyAlignment="1" applyProtection="1">
      <alignment horizontal="left" vertical="center" wrapText="1" readingOrder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</cellXfs>
  <cellStyles count="3">
    <cellStyle name="Hiperlink" xfId="1" builtinId="8"/>
    <cellStyle name="Hiperlink 2" xfId="2" xr:uid="{9A7F6460-2724-404F-9892-3394A0576DF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fiorilliweb.no-ip.org:5757/transparencia/" TargetMode="External"/><Relationship Id="rId13" Type="http://schemas.openxmlformats.org/officeDocument/2006/relationships/hyperlink" Target="http://fiorilliweb.no-ip.org:5757/transparencia/" TargetMode="External"/><Relationship Id="rId18" Type="http://schemas.openxmlformats.org/officeDocument/2006/relationships/hyperlink" Target="http://fiorilliweb.no-ip.org:5757/transparencia/" TargetMode="External"/><Relationship Id="rId3" Type="http://schemas.openxmlformats.org/officeDocument/2006/relationships/hyperlink" Target="https://leismunicipais.com.br/a2/sp/i/ipua/lei-ordinaria/2013/350/3494/lei-ordinaria-n-3494-2013-dispoe-sobre-o-sistema-de-controle-interno-municipal-nos-termos-do-artigo-31-da-constituicao-federal-e-artigo-59-da-lei-complementar-n-101-2000-e-cria-a-unidade-de-controle-interno-de-ipua-sp-e-da-outras-providencias" TargetMode="External"/><Relationship Id="rId7" Type="http://schemas.openxmlformats.org/officeDocument/2006/relationships/hyperlink" Target="http://fiorilliweb.no-ip.org:5757/transparencia/" TargetMode="External"/><Relationship Id="rId12" Type="http://schemas.openxmlformats.org/officeDocument/2006/relationships/hyperlink" Target="http://fiorilliweb.no-ip.org:5757/transparencia/" TargetMode="External"/><Relationship Id="rId17" Type="http://schemas.openxmlformats.org/officeDocument/2006/relationships/hyperlink" Target="http://fiorilliweb.no-ip.org:5757/transparencia/" TargetMode="External"/><Relationship Id="rId2" Type="http://schemas.openxmlformats.org/officeDocument/2006/relationships/hyperlink" Target="https://www.ipua.sp.gov.br/" TargetMode="External"/><Relationship Id="rId16" Type="http://schemas.openxmlformats.org/officeDocument/2006/relationships/hyperlink" Target="http://fiorilliweb.no-ip.org:5757/transparencia/" TargetMode="External"/><Relationship Id="rId1" Type="http://schemas.openxmlformats.org/officeDocument/2006/relationships/hyperlink" Target="http://fiorilliweb.no-ip.org:5757/transparencia/Default.aspx?AcessoIndividual=lnkESIC" TargetMode="External"/><Relationship Id="rId6" Type="http://schemas.openxmlformats.org/officeDocument/2006/relationships/hyperlink" Target="http://fiorilliweb.no-ip.org:5757/transparencia/" TargetMode="External"/><Relationship Id="rId11" Type="http://schemas.openxmlformats.org/officeDocument/2006/relationships/hyperlink" Target="http://fiorilliweb.no-ip.org:5757/transparencia/" TargetMode="External"/><Relationship Id="rId5" Type="http://schemas.openxmlformats.org/officeDocument/2006/relationships/hyperlink" Target="http://fiorilliweb.no-ip.org:5757/transparencia/" TargetMode="External"/><Relationship Id="rId15" Type="http://schemas.openxmlformats.org/officeDocument/2006/relationships/hyperlink" Target="http://fiorilliweb.no-ip.org:5757/transparencia/" TargetMode="External"/><Relationship Id="rId10" Type="http://schemas.openxmlformats.org/officeDocument/2006/relationships/hyperlink" Target="http://fiorilliweb.no-ip.org:5757/transparencia/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fiorilliweb.no-ip.org:5757/transparencia/" TargetMode="External"/><Relationship Id="rId9" Type="http://schemas.openxmlformats.org/officeDocument/2006/relationships/hyperlink" Target="http://fiorilliweb.no-ip.org:5757/transparencia/" TargetMode="External"/><Relationship Id="rId14" Type="http://schemas.openxmlformats.org/officeDocument/2006/relationships/hyperlink" Target="http://fiorilliweb.no-ip.org:5757/transparenci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P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" width="12.625" style="2" customWidth="1"/>
    <col min="17" max="21" width="12.625" style="2"/>
    <col min="22" max="16383" width="12.625" style="2" customWidth="1"/>
    <col min="16384" max="16384" width="11.375" style="2" customWidth="1"/>
  </cols>
  <sheetData>
    <row r="1" spans="1:9" ht="30" customHeight="1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</row>
    <row r="2" spans="1:9" s="14" customFormat="1" ht="26.25" customHeight="1" x14ac:dyDescent="0.2">
      <c r="A2" s="84" t="s">
        <v>1</v>
      </c>
      <c r="B2" s="84"/>
      <c r="C2" s="84"/>
      <c r="D2" s="84"/>
      <c r="E2" s="84"/>
      <c r="F2" s="84"/>
      <c r="G2" s="84"/>
      <c r="H2" s="84"/>
      <c r="I2" s="84"/>
    </row>
    <row r="3" spans="1:9" ht="3.75" customHeight="1" x14ac:dyDescent="0.25">
      <c r="E3" s="4"/>
    </row>
    <row r="4" spans="1:9" s="1" customFormat="1" ht="30" customHeight="1" x14ac:dyDescent="0.2">
      <c r="A4" s="91" t="s">
        <v>2</v>
      </c>
      <c r="B4" s="91"/>
      <c r="C4" s="91"/>
      <c r="D4" s="91"/>
      <c r="E4" s="92" t="s">
        <v>3</v>
      </c>
      <c r="F4" s="92"/>
      <c r="G4" s="92"/>
      <c r="H4" s="92"/>
      <c r="I4" s="92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5" t="s">
        <v>11</v>
      </c>
      <c r="B8" s="19" t="s">
        <v>12</v>
      </c>
      <c r="C8" s="20" t="s">
        <v>50</v>
      </c>
      <c r="D8" s="21">
        <v>2</v>
      </c>
      <c r="E8" s="22">
        <v>1</v>
      </c>
      <c r="F8" s="22">
        <f>D8*E8</f>
        <v>2</v>
      </c>
      <c r="G8" s="22"/>
      <c r="H8" s="80" t="s">
        <v>105</v>
      </c>
      <c r="I8" s="23">
        <v>44698</v>
      </c>
    </row>
    <row r="9" spans="1:9" s="24" customFormat="1" ht="52.5" customHeight="1" x14ac:dyDescent="0.2">
      <c r="A9" s="86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80"/>
      <c r="I9" s="23">
        <v>44698</v>
      </c>
    </row>
    <row r="10" spans="1:9" s="24" customFormat="1" ht="37.5" customHeight="1" x14ac:dyDescent="0.2">
      <c r="A10" s="86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80"/>
      <c r="I10" s="23">
        <v>44698</v>
      </c>
    </row>
    <row r="11" spans="1:9" s="24" customFormat="1" ht="37.5" customHeight="1" x14ac:dyDescent="0.2">
      <c r="A11" s="86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80"/>
      <c r="I11" s="23">
        <v>44698</v>
      </c>
    </row>
    <row r="12" spans="1:9" s="24" customFormat="1" ht="67.5" customHeight="1" x14ac:dyDescent="0.2">
      <c r="A12" s="87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80"/>
      <c r="I12" s="23">
        <v>44698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2</v>
      </c>
      <c r="G13" s="33">
        <f>(F13*100)/D13</f>
        <v>25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6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80" t="s">
        <v>106</v>
      </c>
      <c r="I15" s="23">
        <v>44698</v>
      </c>
    </row>
    <row r="16" spans="1:9" s="24" customFormat="1" ht="37.5" customHeight="1" x14ac:dyDescent="0.2">
      <c r="A16" s="97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80"/>
      <c r="I16" s="23">
        <v>44698</v>
      </c>
    </row>
    <row r="17" spans="1:9" s="24" customFormat="1" ht="37.5" customHeight="1" x14ac:dyDescent="0.2">
      <c r="A17" s="97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80" t="s">
        <v>115</v>
      </c>
      <c r="I17" s="23">
        <v>44698</v>
      </c>
    </row>
    <row r="18" spans="1:9" s="24" customFormat="1" ht="37.5" customHeight="1" x14ac:dyDescent="0.2">
      <c r="A18" s="97"/>
      <c r="B18" s="40" t="s">
        <v>22</v>
      </c>
      <c r="C18" s="40" t="s">
        <v>50</v>
      </c>
      <c r="D18" s="27">
        <v>2</v>
      </c>
      <c r="E18" s="22">
        <v>1</v>
      </c>
      <c r="F18" s="22">
        <f t="shared" si="1"/>
        <v>2</v>
      </c>
      <c r="G18" s="22"/>
      <c r="H18" s="80" t="s">
        <v>107</v>
      </c>
      <c r="I18" s="23">
        <v>44698</v>
      </c>
    </row>
    <row r="19" spans="1:9" s="24" customFormat="1" ht="82.5" customHeight="1" x14ac:dyDescent="0.2">
      <c r="A19" s="97"/>
      <c r="B19" s="37" t="s">
        <v>23</v>
      </c>
      <c r="C19" s="38" t="s">
        <v>72</v>
      </c>
      <c r="D19" s="41">
        <v>2</v>
      </c>
      <c r="E19" s="22">
        <v>0.5</v>
      </c>
      <c r="F19" s="22">
        <f t="shared" si="1"/>
        <v>1</v>
      </c>
      <c r="G19" s="42"/>
      <c r="H19" s="80" t="s">
        <v>108</v>
      </c>
      <c r="I19" s="23">
        <v>44698</v>
      </c>
    </row>
    <row r="20" spans="1:9" s="24" customFormat="1" ht="67.5" customHeight="1" x14ac:dyDescent="0.2">
      <c r="A20" s="97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80" t="s">
        <v>109</v>
      </c>
      <c r="I20" s="23">
        <v>44698</v>
      </c>
    </row>
    <row r="21" spans="1:9" s="24" customFormat="1" ht="82.5" customHeight="1" x14ac:dyDescent="0.2">
      <c r="A21" s="97"/>
      <c r="B21" s="39" t="s">
        <v>103</v>
      </c>
      <c r="C21" s="40" t="s">
        <v>44</v>
      </c>
      <c r="D21" s="41">
        <v>2</v>
      </c>
      <c r="E21" s="22">
        <v>0.5</v>
      </c>
      <c r="F21" s="22">
        <f t="shared" si="1"/>
        <v>1</v>
      </c>
      <c r="G21" s="42"/>
      <c r="H21" s="80" t="s">
        <v>116</v>
      </c>
      <c r="I21" s="23">
        <v>44698</v>
      </c>
    </row>
    <row r="22" spans="1:9" s="24" customFormat="1" ht="52.5" customHeight="1" x14ac:dyDescent="0.2">
      <c r="A22" s="97"/>
      <c r="B22" s="38" t="s">
        <v>25</v>
      </c>
      <c r="C22" s="38" t="s">
        <v>74</v>
      </c>
      <c r="D22" s="43">
        <v>2</v>
      </c>
      <c r="E22" s="22">
        <v>0.5</v>
      </c>
      <c r="F22" s="22">
        <f t="shared" si="1"/>
        <v>1</v>
      </c>
      <c r="G22" s="22"/>
      <c r="H22" s="80" t="s">
        <v>115</v>
      </c>
      <c r="I22" s="23">
        <v>44698</v>
      </c>
    </row>
    <row r="23" spans="1:9" s="24" customFormat="1" ht="52.5" customHeight="1" x14ac:dyDescent="0.2">
      <c r="A23" s="97"/>
      <c r="B23" s="38" t="s">
        <v>26</v>
      </c>
      <c r="C23" s="38" t="s">
        <v>74</v>
      </c>
      <c r="D23" s="43">
        <v>2</v>
      </c>
      <c r="E23" s="22">
        <v>1</v>
      </c>
      <c r="F23" s="22">
        <f t="shared" si="1"/>
        <v>2</v>
      </c>
      <c r="G23" s="22"/>
      <c r="H23" s="80" t="s">
        <v>110</v>
      </c>
      <c r="I23" s="23">
        <v>44698</v>
      </c>
    </row>
    <row r="24" spans="1:9" s="24" customFormat="1" ht="82.5" customHeight="1" x14ac:dyDescent="0.2">
      <c r="A24" s="97"/>
      <c r="B24" s="10" t="s">
        <v>27</v>
      </c>
      <c r="C24" s="44" t="s">
        <v>75</v>
      </c>
      <c r="D24" s="43">
        <v>1</v>
      </c>
      <c r="E24" s="22">
        <v>1</v>
      </c>
      <c r="F24" s="22">
        <f t="shared" si="1"/>
        <v>1</v>
      </c>
      <c r="G24" s="22"/>
      <c r="H24" s="80" t="s">
        <v>117</v>
      </c>
      <c r="I24" s="23">
        <v>44698</v>
      </c>
    </row>
    <row r="25" spans="1:9" s="24" customFormat="1" ht="52.5" customHeight="1" x14ac:dyDescent="0.2">
      <c r="A25" s="98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80"/>
      <c r="I25" s="23">
        <v>44698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13</v>
      </c>
      <c r="G26" s="33">
        <f>(F26*100)/D26</f>
        <v>68.421052631578945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8" t="s">
        <v>30</v>
      </c>
      <c r="B28" s="49" t="s">
        <v>31</v>
      </c>
      <c r="C28" s="50" t="s">
        <v>76</v>
      </c>
      <c r="D28" s="51">
        <v>2</v>
      </c>
      <c r="E28" s="22">
        <v>0</v>
      </c>
      <c r="F28" s="8">
        <f>D28*E28</f>
        <v>0</v>
      </c>
      <c r="G28" s="8"/>
      <c r="H28" s="81"/>
      <c r="I28" s="23">
        <v>44698</v>
      </c>
    </row>
    <row r="29" spans="1:9" s="52" customFormat="1" ht="52.5" customHeight="1" x14ac:dyDescent="0.25">
      <c r="A29" s="89"/>
      <c r="B29" s="53" t="s">
        <v>32</v>
      </c>
      <c r="C29" s="54" t="s">
        <v>77</v>
      </c>
      <c r="D29" s="55">
        <v>2</v>
      </c>
      <c r="E29" s="22">
        <v>0</v>
      </c>
      <c r="F29" s="8">
        <f t="shared" ref="F29:F37" si="2">D29*E29</f>
        <v>0</v>
      </c>
      <c r="G29" s="8"/>
      <c r="H29" s="81"/>
      <c r="I29" s="23">
        <v>44698</v>
      </c>
    </row>
    <row r="30" spans="1:9" s="52" customFormat="1" ht="52.5" customHeight="1" x14ac:dyDescent="0.25">
      <c r="A30" s="89"/>
      <c r="B30" s="53" t="s">
        <v>33</v>
      </c>
      <c r="C30" s="54" t="s">
        <v>50</v>
      </c>
      <c r="D30" s="55">
        <v>2</v>
      </c>
      <c r="E30" s="22">
        <v>0</v>
      </c>
      <c r="F30" s="8">
        <f t="shared" si="2"/>
        <v>0</v>
      </c>
      <c r="G30" s="8"/>
      <c r="H30" s="81" t="s">
        <v>118</v>
      </c>
      <c r="I30" s="23">
        <v>44698</v>
      </c>
    </row>
    <row r="31" spans="1:9" s="52" customFormat="1" ht="52.5" customHeight="1" x14ac:dyDescent="0.25">
      <c r="A31" s="89"/>
      <c r="B31" s="53" t="s">
        <v>34</v>
      </c>
      <c r="C31" s="54" t="s">
        <v>78</v>
      </c>
      <c r="D31" s="55">
        <v>2</v>
      </c>
      <c r="E31" s="22">
        <v>0</v>
      </c>
      <c r="F31" s="8">
        <f t="shared" si="2"/>
        <v>0</v>
      </c>
      <c r="G31" s="8"/>
      <c r="H31" s="81"/>
      <c r="I31" s="23">
        <v>44698</v>
      </c>
    </row>
    <row r="32" spans="1:9" s="52" customFormat="1" ht="37.5" customHeight="1" x14ac:dyDescent="0.25">
      <c r="A32" s="89"/>
      <c r="B32" s="56" t="s">
        <v>35</v>
      </c>
      <c r="C32" s="57" t="s">
        <v>50</v>
      </c>
      <c r="D32" s="51">
        <v>2</v>
      </c>
      <c r="E32" s="22">
        <v>0</v>
      </c>
      <c r="F32" s="8">
        <f t="shared" si="2"/>
        <v>0</v>
      </c>
      <c r="G32" s="8"/>
      <c r="H32" s="82"/>
      <c r="I32" s="23">
        <v>44698</v>
      </c>
    </row>
    <row r="33" spans="1:9" s="52" customFormat="1" ht="37.5" customHeight="1" x14ac:dyDescent="0.25">
      <c r="A33" s="89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80"/>
      <c r="I33" s="23">
        <v>44698</v>
      </c>
    </row>
    <row r="34" spans="1:9" s="52" customFormat="1" ht="52.5" customHeight="1" x14ac:dyDescent="0.25">
      <c r="A34" s="89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80"/>
      <c r="I34" s="23">
        <v>44698</v>
      </c>
    </row>
    <row r="35" spans="1:9" s="52" customFormat="1" ht="52.5" customHeight="1" x14ac:dyDescent="0.25">
      <c r="A35" s="89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81" t="s">
        <v>106</v>
      </c>
      <c r="I35" s="23">
        <v>44698</v>
      </c>
    </row>
    <row r="36" spans="1:9" s="52" customFormat="1" ht="37.5" customHeight="1" x14ac:dyDescent="0.25">
      <c r="A36" s="89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81"/>
      <c r="I36" s="23">
        <v>44698</v>
      </c>
    </row>
    <row r="37" spans="1:9" s="52" customFormat="1" ht="37.5" customHeight="1" x14ac:dyDescent="0.25">
      <c r="A37" s="90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80"/>
      <c r="I37" s="23">
        <v>44698</v>
      </c>
    </row>
    <row r="38" spans="1:9" s="48" customFormat="1" ht="30" customHeight="1" x14ac:dyDescent="0.3">
      <c r="A38" s="93" t="s">
        <v>41</v>
      </c>
      <c r="B38" s="94"/>
      <c r="C38" s="60"/>
      <c r="D38" s="61">
        <f>SUM(D28:D37)</f>
        <v>17</v>
      </c>
      <c r="E38" s="32"/>
      <c r="F38" s="62">
        <f>SUM(F28:F37)</f>
        <v>0</v>
      </c>
      <c r="G38" s="63">
        <f>(F38*100)/D38</f>
        <v>0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9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81" t="s">
        <v>106</v>
      </c>
      <c r="I40" s="23">
        <v>44698</v>
      </c>
    </row>
    <row r="41" spans="1:9" s="52" customFormat="1" ht="142.5" customHeight="1" x14ac:dyDescent="0.25">
      <c r="A41" s="100"/>
      <c r="B41" s="66" t="s">
        <v>45</v>
      </c>
      <c r="C41" s="11" t="s">
        <v>44</v>
      </c>
      <c r="D41" s="67">
        <v>2</v>
      </c>
      <c r="E41" s="22">
        <v>1</v>
      </c>
      <c r="F41" s="8">
        <f t="shared" ref="F41:F64" si="3">D41*E41</f>
        <v>2</v>
      </c>
      <c r="G41" s="8"/>
      <c r="H41" s="81" t="s">
        <v>106</v>
      </c>
      <c r="I41" s="23">
        <v>44698</v>
      </c>
    </row>
    <row r="42" spans="1:9" s="52" customFormat="1" ht="142.5" customHeight="1" x14ac:dyDescent="0.25">
      <c r="A42" s="100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81"/>
      <c r="I42" s="23">
        <v>44698</v>
      </c>
    </row>
    <row r="43" spans="1:9" s="52" customFormat="1" ht="112.5" customHeight="1" x14ac:dyDescent="0.25">
      <c r="A43" s="100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81"/>
      <c r="I43" s="23">
        <v>44698</v>
      </c>
    </row>
    <row r="44" spans="1:9" s="52" customFormat="1" ht="112.5" customHeight="1" x14ac:dyDescent="0.25">
      <c r="A44" s="100"/>
      <c r="B44" s="66" t="s">
        <v>48</v>
      </c>
      <c r="C44" s="11" t="s">
        <v>44</v>
      </c>
      <c r="D44" s="67">
        <v>2</v>
      </c>
      <c r="E44" s="22">
        <v>1</v>
      </c>
      <c r="F44" s="8">
        <f t="shared" si="3"/>
        <v>2</v>
      </c>
      <c r="G44" s="8"/>
      <c r="H44" s="81" t="s">
        <v>106</v>
      </c>
      <c r="I44" s="23">
        <v>44698</v>
      </c>
    </row>
    <row r="45" spans="1:9" s="52" customFormat="1" ht="37.5" customHeight="1" x14ac:dyDescent="0.25">
      <c r="A45" s="100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81" t="s">
        <v>106</v>
      </c>
      <c r="I45" s="23">
        <v>44698</v>
      </c>
    </row>
    <row r="46" spans="1:9" s="52" customFormat="1" ht="112.5" customHeight="1" x14ac:dyDescent="0.25">
      <c r="A46" s="100"/>
      <c r="B46" s="66" t="s">
        <v>51</v>
      </c>
      <c r="C46" s="11" t="s">
        <v>44</v>
      </c>
      <c r="D46" s="67">
        <v>2</v>
      </c>
      <c r="E46" s="22">
        <v>1</v>
      </c>
      <c r="F46" s="8">
        <f t="shared" si="3"/>
        <v>2</v>
      </c>
      <c r="G46" s="8"/>
      <c r="H46" s="81" t="s">
        <v>106</v>
      </c>
      <c r="I46" s="23">
        <v>44698</v>
      </c>
    </row>
    <row r="47" spans="1:9" s="52" customFormat="1" ht="82.5" customHeight="1" x14ac:dyDescent="0.25">
      <c r="A47" s="100"/>
      <c r="B47" s="11" t="s">
        <v>80</v>
      </c>
      <c r="C47" s="11" t="s">
        <v>44</v>
      </c>
      <c r="D47" s="67">
        <v>2</v>
      </c>
      <c r="E47" s="22">
        <v>0.25</v>
      </c>
      <c r="F47" s="8">
        <f t="shared" si="3"/>
        <v>0.5</v>
      </c>
      <c r="G47" s="8"/>
      <c r="H47" s="81" t="s">
        <v>106</v>
      </c>
      <c r="I47" s="23">
        <v>44698</v>
      </c>
    </row>
    <row r="48" spans="1:9" s="52" customFormat="1" ht="112.5" customHeight="1" x14ac:dyDescent="0.25">
      <c r="A48" s="100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81"/>
      <c r="I48" s="23">
        <v>44698</v>
      </c>
    </row>
    <row r="49" spans="1:9" s="52" customFormat="1" ht="120" x14ac:dyDescent="0.25">
      <c r="A49" s="100"/>
      <c r="B49" s="66" t="s">
        <v>53</v>
      </c>
      <c r="C49" s="11" t="s">
        <v>44</v>
      </c>
      <c r="D49" s="67">
        <v>2</v>
      </c>
      <c r="E49" s="22">
        <v>1</v>
      </c>
      <c r="F49" s="8">
        <f t="shared" si="3"/>
        <v>2</v>
      </c>
      <c r="G49" s="8"/>
      <c r="H49" s="81" t="s">
        <v>106</v>
      </c>
      <c r="I49" s="23">
        <v>44698</v>
      </c>
    </row>
    <row r="50" spans="1:9" s="52" customFormat="1" ht="127.5" customHeight="1" x14ac:dyDescent="0.25">
      <c r="A50" s="100"/>
      <c r="B50" s="66" t="s">
        <v>54</v>
      </c>
      <c r="C50" s="11" t="s">
        <v>44</v>
      </c>
      <c r="D50" s="67">
        <v>2</v>
      </c>
      <c r="E50" s="22">
        <v>1</v>
      </c>
      <c r="F50" s="8">
        <f t="shared" si="3"/>
        <v>2</v>
      </c>
      <c r="G50" s="8"/>
      <c r="H50" s="81" t="s">
        <v>106</v>
      </c>
      <c r="I50" s="23">
        <v>44698</v>
      </c>
    </row>
    <row r="51" spans="1:9" s="52" customFormat="1" ht="112.5" customHeight="1" x14ac:dyDescent="0.25">
      <c r="A51" s="100"/>
      <c r="B51" s="66" t="s">
        <v>55</v>
      </c>
      <c r="C51" s="11" t="s">
        <v>44</v>
      </c>
      <c r="D51" s="67">
        <v>2</v>
      </c>
      <c r="E51" s="22">
        <v>0.75</v>
      </c>
      <c r="F51" s="8">
        <f t="shared" si="3"/>
        <v>1.5</v>
      </c>
      <c r="G51" s="8"/>
      <c r="H51" s="81" t="s">
        <v>106</v>
      </c>
      <c r="I51" s="23">
        <v>44698</v>
      </c>
    </row>
    <row r="52" spans="1:9" s="52" customFormat="1" ht="202.5" customHeight="1" x14ac:dyDescent="0.25">
      <c r="A52" s="100"/>
      <c r="B52" s="66" t="s">
        <v>81</v>
      </c>
      <c r="C52" s="66" t="s">
        <v>82</v>
      </c>
      <c r="D52" s="67">
        <v>2</v>
      </c>
      <c r="E52" s="22">
        <v>0.5</v>
      </c>
      <c r="F52" s="8">
        <f t="shared" si="3"/>
        <v>1</v>
      </c>
      <c r="G52" s="8"/>
      <c r="H52" s="81" t="s">
        <v>106</v>
      </c>
      <c r="I52" s="23">
        <v>44698</v>
      </c>
    </row>
    <row r="53" spans="1:9" s="52" customFormat="1" ht="127.5" customHeight="1" x14ac:dyDescent="0.25">
      <c r="A53" s="100"/>
      <c r="B53" s="66" t="s">
        <v>56</v>
      </c>
      <c r="C53" s="11" t="s">
        <v>44</v>
      </c>
      <c r="D53" s="67">
        <v>2</v>
      </c>
      <c r="E53" s="22">
        <v>0.75</v>
      </c>
      <c r="F53" s="8">
        <f t="shared" si="3"/>
        <v>1.5</v>
      </c>
      <c r="G53" s="8"/>
      <c r="H53" s="81" t="s">
        <v>111</v>
      </c>
      <c r="I53" s="23">
        <v>44698</v>
      </c>
    </row>
    <row r="54" spans="1:9" s="52" customFormat="1" ht="187.5" customHeight="1" x14ac:dyDescent="0.25">
      <c r="A54" s="100"/>
      <c r="B54" s="66" t="s">
        <v>101</v>
      </c>
      <c r="C54" s="66" t="s">
        <v>102</v>
      </c>
      <c r="D54" s="68">
        <v>2</v>
      </c>
      <c r="E54" s="22">
        <v>0.5</v>
      </c>
      <c r="F54" s="8">
        <f t="shared" si="3"/>
        <v>1</v>
      </c>
      <c r="G54" s="8"/>
      <c r="H54" s="81" t="s">
        <v>111</v>
      </c>
      <c r="I54" s="23">
        <v>44698</v>
      </c>
    </row>
    <row r="55" spans="1:9" s="52" customFormat="1" ht="202.5" customHeight="1" x14ac:dyDescent="0.25">
      <c r="A55" s="100"/>
      <c r="B55" s="66" t="s">
        <v>100</v>
      </c>
      <c r="C55" s="66" t="s">
        <v>84</v>
      </c>
      <c r="D55" s="41">
        <v>2</v>
      </c>
      <c r="E55" s="22">
        <v>0.5</v>
      </c>
      <c r="F55" s="8">
        <f t="shared" si="3"/>
        <v>1</v>
      </c>
      <c r="G55" s="42"/>
      <c r="H55" s="81" t="s">
        <v>111</v>
      </c>
      <c r="I55" s="23">
        <v>44698</v>
      </c>
    </row>
    <row r="56" spans="1:9" s="52" customFormat="1" ht="112.5" customHeight="1" x14ac:dyDescent="0.25">
      <c r="A56" s="100"/>
      <c r="B56" s="66" t="s">
        <v>57</v>
      </c>
      <c r="C56" s="11" t="s">
        <v>44</v>
      </c>
      <c r="D56" s="9">
        <v>2</v>
      </c>
      <c r="E56" s="22">
        <v>1</v>
      </c>
      <c r="F56" s="8">
        <f t="shared" si="3"/>
        <v>2</v>
      </c>
      <c r="G56" s="8"/>
      <c r="H56" s="81"/>
      <c r="I56" s="23">
        <v>44698</v>
      </c>
    </row>
    <row r="57" spans="1:9" s="52" customFormat="1" ht="112.5" customHeight="1" x14ac:dyDescent="0.25">
      <c r="A57" s="100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81"/>
      <c r="I57" s="23">
        <v>44698</v>
      </c>
    </row>
    <row r="58" spans="1:9" s="52" customFormat="1" ht="157.5" customHeight="1" x14ac:dyDescent="0.25">
      <c r="A58" s="100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81"/>
      <c r="I58" s="23">
        <v>44698</v>
      </c>
    </row>
    <row r="59" spans="1:9" s="52" customFormat="1" ht="82.5" customHeight="1" x14ac:dyDescent="0.25">
      <c r="A59" s="100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81"/>
      <c r="I59" s="23">
        <v>44698</v>
      </c>
    </row>
    <row r="60" spans="1:9" s="52" customFormat="1" ht="97.5" customHeight="1" x14ac:dyDescent="0.25">
      <c r="A60" s="100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81" t="s">
        <v>119</v>
      </c>
      <c r="I60" s="23">
        <v>44698</v>
      </c>
    </row>
    <row r="61" spans="1:9" s="52" customFormat="1" ht="172.5" customHeight="1" x14ac:dyDescent="0.25">
      <c r="A61" s="100"/>
      <c r="B61" s="66" t="s">
        <v>95</v>
      </c>
      <c r="C61" s="66" t="s">
        <v>94</v>
      </c>
      <c r="D61" s="67">
        <v>2</v>
      </c>
      <c r="E61" s="22">
        <v>0.25</v>
      </c>
      <c r="F61" s="8">
        <f t="shared" si="3"/>
        <v>0.5</v>
      </c>
      <c r="G61" s="8"/>
      <c r="H61" s="81" t="s">
        <v>119</v>
      </c>
      <c r="I61" s="23">
        <v>44698</v>
      </c>
    </row>
    <row r="62" spans="1:9" s="52" customFormat="1" ht="37.5" customHeight="1" x14ac:dyDescent="0.25">
      <c r="A62" s="100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81" t="s">
        <v>106</v>
      </c>
      <c r="I62" s="23">
        <v>44698</v>
      </c>
    </row>
    <row r="63" spans="1:9" s="52" customFormat="1" ht="37.5" customHeight="1" x14ac:dyDescent="0.25">
      <c r="A63" s="100"/>
      <c r="B63" s="66" t="s">
        <v>60</v>
      </c>
      <c r="C63" s="69" t="s">
        <v>87</v>
      </c>
      <c r="D63" s="67">
        <v>1</v>
      </c>
      <c r="E63" s="22">
        <v>1</v>
      </c>
      <c r="F63" s="8">
        <f t="shared" si="3"/>
        <v>1</v>
      </c>
      <c r="G63" s="8"/>
      <c r="H63" s="81" t="s">
        <v>106</v>
      </c>
      <c r="I63" s="23">
        <v>44698</v>
      </c>
    </row>
    <row r="64" spans="1:9" s="52" customFormat="1" ht="37.5" customHeight="1" x14ac:dyDescent="0.25">
      <c r="A64" s="101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81"/>
      <c r="I64" s="23">
        <v>44698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25</v>
      </c>
      <c r="G65" s="63">
        <f>(F65*100)/D65</f>
        <v>53.191489361702125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5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81"/>
      <c r="I67" s="23">
        <v>44698</v>
      </c>
    </row>
    <row r="68" spans="1:16" s="52" customFormat="1" ht="37.5" customHeight="1" x14ac:dyDescent="0.25">
      <c r="A68" s="86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80"/>
      <c r="I68" s="23">
        <v>44698</v>
      </c>
    </row>
    <row r="69" spans="1:16" s="52" customFormat="1" ht="37.5" customHeight="1" x14ac:dyDescent="0.25">
      <c r="A69" s="86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80"/>
      <c r="I69" s="23">
        <v>44698</v>
      </c>
    </row>
    <row r="70" spans="1:16" s="52" customFormat="1" ht="37.5" customHeight="1" x14ac:dyDescent="0.25">
      <c r="A70" s="86"/>
      <c r="B70" s="73" t="s">
        <v>65</v>
      </c>
      <c r="C70" s="69" t="s">
        <v>87</v>
      </c>
      <c r="D70" s="27">
        <v>1</v>
      </c>
      <c r="E70" s="22">
        <v>0</v>
      </c>
      <c r="F70" s="8">
        <f t="shared" si="4"/>
        <v>0</v>
      </c>
      <c r="G70" s="22"/>
      <c r="H70" s="80" t="s">
        <v>112</v>
      </c>
      <c r="I70" s="23">
        <v>44698</v>
      </c>
    </row>
    <row r="71" spans="1:16" s="52" customFormat="1" ht="52.5" customHeight="1" x14ac:dyDescent="0.25">
      <c r="A71" s="86"/>
      <c r="B71" s="74" t="s">
        <v>66</v>
      </c>
      <c r="C71" s="69" t="s">
        <v>87</v>
      </c>
      <c r="D71" s="43">
        <v>1</v>
      </c>
      <c r="E71" s="22">
        <v>0</v>
      </c>
      <c r="F71" s="8">
        <f t="shared" si="4"/>
        <v>0</v>
      </c>
      <c r="G71" s="22"/>
      <c r="H71" s="80" t="s">
        <v>113</v>
      </c>
      <c r="I71" s="23">
        <v>44698</v>
      </c>
    </row>
    <row r="72" spans="1:16" s="52" customFormat="1" ht="67.5" customHeight="1" x14ac:dyDescent="0.25">
      <c r="A72" s="86"/>
      <c r="B72" s="12" t="s">
        <v>67</v>
      </c>
      <c r="C72" s="12" t="s">
        <v>89</v>
      </c>
      <c r="D72" s="75">
        <v>2</v>
      </c>
      <c r="E72" s="22">
        <v>0.5</v>
      </c>
      <c r="F72" s="8">
        <f t="shared" si="4"/>
        <v>1</v>
      </c>
      <c r="G72" s="8"/>
      <c r="H72" s="81" t="s">
        <v>114</v>
      </c>
      <c r="I72" s="23">
        <v>44698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6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81"/>
      <c r="I73" s="23">
        <v>44698</v>
      </c>
    </row>
    <row r="74" spans="1:16" s="52" customFormat="1" ht="97.5" customHeight="1" x14ac:dyDescent="0.25">
      <c r="A74" s="87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81"/>
      <c r="I74" s="23">
        <v>44698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1</v>
      </c>
      <c r="G75" s="33">
        <f>(F75*100)/D75</f>
        <v>9.0909090909090917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31.140690216838031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21" r:id="rId1" xr:uid="{BAA14F90-756B-4FB4-83A4-BA0392C33025}"/>
    <hyperlink ref="H24" r:id="rId2" xr:uid="{444D0F0F-BC72-4C21-BF89-80197CF2FE84}"/>
    <hyperlink ref="H30" r:id="rId3" display="https://leismunicipais.com.br/a2/sp/i/ipua/lei-ordinaria/2013/350/3494/lei-ordinaria-n-3494-2013-dispoe-sobre-o-sistema-de-controle-interno-municipal-nos-termos-do-artigo-31-da-constituicao-federal-e-artigo-59-da-lei-complementar-n-101-2000-e-cria-a-unidade-de-controle-interno-de-ipua-sp-e-da-outras-providencias" xr:uid="{2288A673-6317-4B2F-99FF-4C1AA0C93F0F}"/>
    <hyperlink ref="H35" r:id="rId4" xr:uid="{00921051-7452-4F93-9868-24B9BD27EB15}"/>
    <hyperlink ref="H60" r:id="rId5" xr:uid="{4D861CB3-B9E9-47DE-A97C-049ED8774C66}"/>
    <hyperlink ref="H61" r:id="rId6" xr:uid="{F8DD452B-2752-4391-8FE9-E4A062919DC8}"/>
    <hyperlink ref="H40" r:id="rId7" xr:uid="{BC4B52BC-43EB-44F5-9642-9CF666651053}"/>
    <hyperlink ref="H41" r:id="rId8" xr:uid="{D1DD9539-D501-46B0-A5F3-B9E89B820D9C}"/>
    <hyperlink ref="H44" r:id="rId9" xr:uid="{5AB2D673-3032-443C-914C-D7D724BC1D36}"/>
    <hyperlink ref="H45" r:id="rId10" xr:uid="{36115A27-E5BA-4867-87E4-A17534676AD5}"/>
    <hyperlink ref="H46" r:id="rId11" xr:uid="{8E4E84D7-E05D-4BF4-823D-40C99B85804D}"/>
    <hyperlink ref="H47" r:id="rId12" xr:uid="{43F8BC3E-305F-48D6-859C-665D7F71E82D}"/>
    <hyperlink ref="H51" r:id="rId13" xr:uid="{F46169AF-B0EE-46FA-A226-6FC2A83A96ED}"/>
    <hyperlink ref="H52" r:id="rId14" xr:uid="{2BE57390-515A-4E5E-8580-163BAA1BD9AC}"/>
    <hyperlink ref="H62" r:id="rId15" xr:uid="{0FC8BF22-3579-4C28-BBAC-5AB2C5C39AB3}"/>
    <hyperlink ref="H63" r:id="rId16" xr:uid="{45C31AF8-4FB8-4598-B3C6-481CDA11AA90}"/>
    <hyperlink ref="H50" r:id="rId17" xr:uid="{3D99073F-B08A-42A9-954C-ED4EEAAA2A32}"/>
    <hyperlink ref="H49" r:id="rId18" xr:uid="{B6F646BE-50F4-4213-B5BF-CCA9F32AF181}"/>
  </hyperlinks>
  <pageMargins left="0.511811024" right="0.511811024" top="0.78740157499999996" bottom="0.78740157499999996" header="0" footer="0"/>
  <pageSetup orientation="landscape" r:id="rId1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33CB6F-6017-4683-ACF5-595BCC83AB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DEC5FE-8EFA-4194-B006-FEB48A54B6AC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3.xml><?xml version="1.0" encoding="utf-8"?>
<ds:datastoreItem xmlns:ds="http://schemas.openxmlformats.org/officeDocument/2006/customXml" ds:itemID="{946B2488-D98E-4A99-A84F-8A4DA96DAF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