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17" documentId="13_ncr:1_{E1EAF26F-EEEB-43D5-8539-97498A3BC1F3}" xr6:coauthVersionLast="47" xr6:coauthVersionMax="47" xr10:uidLastSave="{FAE79308-0BBA-4FE9-B287-BE9249890D96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29" i="1" l="1"/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<sst xmlns="http://schemas.openxmlformats.org/spreadsheetml/2006/main" count="166" uniqueCount="121">
  <si>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</si>
  <si>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</si>
  <si>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</si>
  <si>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</si>
  <si>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</si>
  <si>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</si>
  <si>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</si>
  <si>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</si>
  <si>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</si>
  <si>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</si>
  <si>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</si>
  <si>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</si>
  <si>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</si>
  <si>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</si>
  <si>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</si>
  <si>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</si>
  <si>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</si>
  <si>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</si>
  <si>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</si>
  <si>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</si>
  <si>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</si>
  <si>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</si>
  <si>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</si>
  <si>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</si>
  <si>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</si>
  <si>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</si>
  <si>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</si>
  <si>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</si>
  <si>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</si>
  <si>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</si>
  <si>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</si>
  <si>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</si>
  <si>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</si>
  <si>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</si>
  <si>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</si>
  <si>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</si>
  <si>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</si>
  <si>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</si>
  <si>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</si>
  <si>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</si>
  <si>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</si>
  <si>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</si>
  <si>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</si>
  <si>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</si>
  <si>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</si>
  <si>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</si>
  <si>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</si>
  <si>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</si>
  <si>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</si>
  <si>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</si>
  <si>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</si>
  <si>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</si>
  <si>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</si>
  <si>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</si>
  <si>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</si>
  <si>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</si>
  <si>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</si>
  <si>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</si>
  <si>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</si>
  <si>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</si>
  <si>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</si>
  <si>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</si>
  <si>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</si>
  <si>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</si>
  <si>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</si>
  <si>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</si>
  <si>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</si>
  <si>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</si>
  <si>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</si>
  <si>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</si>
  <si>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</si>
  <si>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</si>
  <si>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</si>
  <si>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</si>
  <si>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</si>
  <si>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</si>
  <si>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</si>
  <si>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</si>
  <si>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</si>
  <si>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</si>
  <si>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</si>
  <si>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</si>
  <si>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</si>
  <si>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</si>
  <si>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</si>
  <si>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</si>
  <si>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</si>
  <si>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</si>
  <si>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</si>
  <si>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</si>
  <si>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</si>
  <si>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</si>
  <si>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</si>
  <si>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</si>
  <si>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</si>
  <si>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</si>
  <si>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</si>
  <si>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</si>
  <si>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</si>
  <si>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</si>
  <si>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</si>
  <si>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</si>
  <si>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</si>
  <si>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</si>
  <si>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</si>
  <si>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https://www.facebook.com/prefeituradepedregulhooficial
https://www.instagram.com/prefeituradepedregulho/</t>
  </si>
  <si>
    <t>https://www.sicmunicipal.com.br/#11</t>
  </si>
  <si>
    <t>https://www.pedregulho.sp.gov.br/</t>
  </si>
  <si>
    <t>https://appouvidoria.com.br/?id_orgao=1</t>
  </si>
  <si>
    <t>https://www.sicmunicipal.com.br/#11&amp;selectedTab=2</t>
  </si>
  <si>
    <t>https://appouvidoria.com.br/?menu=painel&amp;m=p&amp;id_orgao=1</t>
  </si>
  <si>
    <t>http://200.77.176.238:8182/gestor-publico/transparencia/servidores-remuneracao/pedregulho/020000/ano=2022&amp;mes=4&amp;referencia=1&amp;nome=</t>
  </si>
  <si>
    <t>http://200.77.176.238:8182/gestor-publico/transparencia/contrato/pedregulho/020000/01-01-2022/23-05-2022/objeto=</t>
  </si>
  <si>
    <t>http://200.77.176.238:8182/gestor-publico/transparencia/organograma/pedregulho/020000
http://200.77.176.236/contaspublicas/leis/EOPedregulho.pdf</t>
  </si>
  <si>
    <t>http://200.77.176.238:8182/gestor-publico/transparencia/despesa/viagem/pedregulho/020000/01-01-2022/23-05-2022/favorecido=</t>
  </si>
  <si>
    <t>http://200.77.176.238:8182/gestor-publico/transparencia/receita/anual/pedregulho/020000/ano=2022&amp;termo=</t>
  </si>
  <si>
    <t>http://200.77.176.238:8182/gestor-publico/transparencia/despesa/diaria/pedregulho/020000/2/01-01-2022/23-05-2022/favorecido=</t>
  </si>
  <si>
    <t>http://domunicipal.com.br/ir.php?id_orgao=2</t>
  </si>
  <si>
    <t>http://200.77.176.238:8182/gestor-publico/transparencia/receita/diaria/pedregulho/020000/4/01-01-2022/23-05-2022/receita=
http://200.77.176.238:8182/gestor-publico/transparencia/transferencia-banco/pedregulho/020000/01-01-2022/23-05-2022/receita=?filtro=5</t>
  </si>
  <si>
    <t>http://200.77.176.236/index.php/116-editais-licitacoes</t>
  </si>
  <si>
    <t>http://200.77.176.238:8182/gestor-publico/transparencia/despesa/diaria/pedregulho/020000/3/01-01-2022/31-12-2022/favorecido=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</si>
</sst>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  <xf numFmtId="0" fontId="17" fillId="0" borderId="18" xfId="1" applyFont="1" applyFill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200.77.176.238:8182/gestor-publico/transparencia/servidores-remuneracao/pedregulho/020000/ano=2022&amp;mes=4&amp;referencia=1&amp;nome=" TargetMode="External"/><Relationship Id="rId13" Type="http://schemas.openxmlformats.org/officeDocument/2006/relationships/hyperlink" Target="http://200.77.176.238:8182/gestor-publico/transparencia/receita/anual/pedregulho/020000/ano=2022&amp;termo=" TargetMode="External"/><Relationship Id="rId18" Type="http://schemas.openxmlformats.org/officeDocument/2006/relationships/hyperlink" Target="http://200.77.176.236/index.php/116-editais-licitacoes" TargetMode="External"/><Relationship Id="rId3" Type="http://schemas.openxmlformats.org/officeDocument/2006/relationships/hyperlink" Target="https://appouvidoria.com.br/?id_orgao=1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www.pedregulho.sp.gov.br/" TargetMode="External"/><Relationship Id="rId12" Type="http://schemas.openxmlformats.org/officeDocument/2006/relationships/hyperlink" Target="http://200.77.176.238:8182/gestor-publico/transparencia/receita/anual/pedregulho/020000/ano=2022&amp;termo=" TargetMode="External"/><Relationship Id="rId17" Type="http://schemas.openxmlformats.org/officeDocument/2006/relationships/hyperlink" Target="http://200.77.176.236/index.php/116-editais-licitacoes" TargetMode="External"/><Relationship Id="rId2" Type="http://schemas.openxmlformats.org/officeDocument/2006/relationships/hyperlink" Target="https://www.pedregulho.sp.gov.br/" TargetMode="External"/><Relationship Id="rId16" Type="http://schemas.openxmlformats.org/officeDocument/2006/relationships/hyperlink" Target="http://domunicipal.com.br/ir.php?id_orgao=2" TargetMode="External"/><Relationship Id="rId20" Type="http://schemas.openxmlformats.org/officeDocument/2006/relationships/hyperlink" Target="http://200.77.176.238:8182/gestor-publico/transparencia/despesa/diaria/pedregulho/020000/3/01-01-2022/31-12-2022/favorecido=" TargetMode="External"/><Relationship Id="rId1" Type="http://schemas.openxmlformats.org/officeDocument/2006/relationships/hyperlink" Target="https://www.sicmunicipal.com.br/" TargetMode="External"/><Relationship Id="rId6" Type="http://schemas.openxmlformats.org/officeDocument/2006/relationships/hyperlink" Target="https://www.sicmunicipal.com.br/" TargetMode="External"/><Relationship Id="rId11" Type="http://schemas.openxmlformats.org/officeDocument/2006/relationships/hyperlink" Target="http://200.77.176.238:8182/gestor-publico/transparencia/despesa/viagem/pedregulho/020000/01-01-2022/23-05-2022/favorecido=" TargetMode="External"/><Relationship Id="rId5" Type="http://schemas.openxmlformats.org/officeDocument/2006/relationships/hyperlink" Target="https://www.sicmunicipal.com.br/" TargetMode="External"/><Relationship Id="rId15" Type="http://schemas.openxmlformats.org/officeDocument/2006/relationships/hyperlink" Target="http://200.77.176.238:8182/gestor-publico/transparencia/despesa/diaria/pedregulho/020000/2/01-01-2022/23-05-2022/favorecido=" TargetMode="External"/><Relationship Id="rId10" Type="http://schemas.openxmlformats.org/officeDocument/2006/relationships/hyperlink" Target="http://200.77.176.238:8182/gestor-publico/transparencia/contrato/pedregulho/020000/01-01-2022/23-05-2022/objeto=" TargetMode="External"/><Relationship Id="rId19" Type="http://schemas.openxmlformats.org/officeDocument/2006/relationships/hyperlink" Target="http://200.77.176.238:8182/gestor-publico/transparencia/contrato/pedregulho/020000/01-01-2022/23-05-2022/objeto=" TargetMode="External"/><Relationship Id="rId4" Type="http://schemas.openxmlformats.org/officeDocument/2006/relationships/hyperlink" Target="https://appouvidoria.com.br/?id_orgao=1" TargetMode="External"/><Relationship Id="rId9" Type="http://schemas.openxmlformats.org/officeDocument/2006/relationships/hyperlink" Target="http://200.77.176.238:8182/gestor-publico/transparencia/organograma/pedregulho/020000" TargetMode="External"/><Relationship Id="rId14" Type="http://schemas.openxmlformats.org/officeDocument/2006/relationships/hyperlink" Target="http://200.77.176.238:8182/gestor-publico/transparencia/despesa/diaria/pedregulho/020000/2/01-01-2022/23-05-2022/favorecido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" width="12.625" style="2" customWidth="1"/>
    <col min="17" max="21" width="12.625" style="2"/>
    <col min="22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0</v>
      </c>
      <c r="F8" s="22">
        <f>D8*E8</f>
        <v>0</v>
      </c>
      <c r="G8" s="22"/>
      <c r="H8" s="99"/>
      <c r="I8" s="23">
        <v>44704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44704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44704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44704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44704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0</v>
      </c>
      <c r="G13" s="33">
        <f>(F13*100)/D13</f>
        <v>0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107</v>
      </c>
      <c r="I15" s="23">
        <v>44704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44704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106</v>
      </c>
      <c r="I17" s="23">
        <v>44704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1</v>
      </c>
      <c r="F18" s="22">
        <f t="shared" si="1"/>
        <v>2</v>
      </c>
      <c r="G18" s="22"/>
      <c r="H18" s="99" t="s">
        <v>108</v>
      </c>
      <c r="I18" s="23">
        <v>44704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0.5</v>
      </c>
      <c r="F19" s="22">
        <f t="shared" si="1"/>
        <v>1</v>
      </c>
      <c r="G19" s="42"/>
      <c r="H19" s="99" t="s">
        <v>108</v>
      </c>
      <c r="I19" s="23">
        <v>44704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117</v>
      </c>
      <c r="I20" s="23">
        <v>44704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0.75</v>
      </c>
      <c r="F21" s="22">
        <f t="shared" si="1"/>
        <v>1.5</v>
      </c>
      <c r="G21" s="42"/>
      <c r="H21" s="99" t="s">
        <v>106</v>
      </c>
      <c r="I21" s="23">
        <v>44704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1</v>
      </c>
      <c r="F22" s="22">
        <f t="shared" si="1"/>
        <v>2</v>
      </c>
      <c r="G22" s="22"/>
      <c r="H22" s="99" t="s">
        <v>109</v>
      </c>
      <c r="I22" s="23">
        <v>44704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1</v>
      </c>
      <c r="F23" s="22">
        <f t="shared" si="1"/>
        <v>2</v>
      </c>
      <c r="G23" s="22"/>
      <c r="H23" s="99" t="s">
        <v>110</v>
      </c>
      <c r="I23" s="23">
        <v>44704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1</v>
      </c>
      <c r="F24" s="22">
        <f t="shared" si="1"/>
        <v>1</v>
      </c>
      <c r="G24" s="22"/>
      <c r="H24" s="99" t="s">
        <v>107</v>
      </c>
      <c r="I24" s="23">
        <v>44704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/>
      <c r="I25" s="23">
        <v>44704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14.5</v>
      </c>
      <c r="G26" s="33">
        <f>(F26*100)/D26</f>
        <v>76.315789473684205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0.5</v>
      </c>
      <c r="F28" s="8">
        <f>D28*E28</f>
        <v>1</v>
      </c>
      <c r="G28" s="8"/>
      <c r="H28" s="100" t="s">
        <v>113</v>
      </c>
      <c r="I28" s="23">
        <v>44704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>D29*E29</f>
        <v>0</v>
      </c>
      <c r="G29" s="8"/>
      <c r="H29" s="100"/>
      <c r="I29" s="23">
        <v>44704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ref="F30:F37" si="2">D30*E30</f>
        <v>0</v>
      </c>
      <c r="G30" s="8"/>
      <c r="H30" s="100"/>
      <c r="I30" s="23">
        <v>44704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0</v>
      </c>
      <c r="F31" s="8">
        <f t="shared" si="2"/>
        <v>0</v>
      </c>
      <c r="G31" s="8"/>
      <c r="H31" s="100"/>
      <c r="I31" s="23">
        <v>44704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101"/>
      <c r="I32" s="23">
        <v>44704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/>
      <c r="I33" s="23">
        <v>44704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/>
      <c r="I34" s="23">
        <v>44704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/>
      <c r="I35" s="23">
        <v>44704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44704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/>
      <c r="I37" s="23">
        <v>44704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1</v>
      </c>
      <c r="G38" s="63">
        <f>(F38*100)/D38</f>
        <v>5.882352941176471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111</v>
      </c>
      <c r="I40" s="23">
        <v>44704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114</v>
      </c>
      <c r="I41" s="23">
        <v>44704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I42" s="23">
        <v>44704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/>
      <c r="I43" s="23">
        <v>44704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115</v>
      </c>
      <c r="I44" s="23">
        <v>44704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115</v>
      </c>
      <c r="I45" s="23">
        <v>44704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99" t="s">
        <v>116</v>
      </c>
      <c r="I46" s="23">
        <v>44704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</v>
      </c>
      <c r="F47" s="8">
        <f t="shared" si="3"/>
        <v>0</v>
      </c>
      <c r="G47" s="8"/>
      <c r="H47" s="99" t="s">
        <v>116</v>
      </c>
      <c r="I47" s="23">
        <v>44704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44704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1</v>
      </c>
      <c r="F49" s="8">
        <f t="shared" si="3"/>
        <v>2</v>
      </c>
      <c r="G49" s="8"/>
      <c r="H49" s="100" t="s">
        <v>118</v>
      </c>
      <c r="I49" s="23">
        <v>44704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118</v>
      </c>
      <c r="I50" s="23">
        <v>44704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0</v>
      </c>
      <c r="F51" s="8">
        <f t="shared" si="3"/>
        <v>0</v>
      </c>
      <c r="G51" s="8"/>
      <c r="H51" s="99" t="s">
        <v>119</v>
      </c>
      <c r="I51" s="23">
        <v>44704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</v>
      </c>
      <c r="F52" s="8">
        <f t="shared" si="3"/>
        <v>0</v>
      </c>
      <c r="G52" s="8"/>
      <c r="H52" s="99" t="s">
        <v>119</v>
      </c>
      <c r="I52" s="23">
        <v>44704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1</v>
      </c>
      <c r="F53" s="8">
        <f t="shared" si="3"/>
        <v>2</v>
      </c>
      <c r="G53" s="8"/>
      <c r="H53" s="100" t="s">
        <v>112</v>
      </c>
      <c r="I53" s="23">
        <v>44704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0.5</v>
      </c>
      <c r="F54" s="8">
        <f t="shared" si="3"/>
        <v>1</v>
      </c>
      <c r="G54" s="8"/>
      <c r="H54" s="100" t="s">
        <v>112</v>
      </c>
      <c r="I54" s="23">
        <v>44704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0.25</v>
      </c>
      <c r="F55" s="8">
        <f t="shared" si="3"/>
        <v>0.5</v>
      </c>
      <c r="G55" s="42"/>
      <c r="H55" s="99" t="s">
        <v>120</v>
      </c>
      <c r="I55" s="23">
        <v>44704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0</v>
      </c>
      <c r="F56" s="8">
        <f t="shared" si="3"/>
        <v>0</v>
      </c>
      <c r="G56" s="8"/>
      <c r="H56" s="100"/>
      <c r="I56" s="23">
        <v>44704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44704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44704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/>
      <c r="I59" s="23">
        <v>44704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/>
      <c r="I60" s="23">
        <v>44704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</v>
      </c>
      <c r="F61" s="8">
        <f t="shared" si="3"/>
        <v>0</v>
      </c>
      <c r="G61" s="8"/>
      <c r="H61" s="100"/>
      <c r="I61" s="23">
        <v>44704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0</v>
      </c>
      <c r="F62" s="8">
        <f t="shared" si="3"/>
        <v>0</v>
      </c>
      <c r="G62" s="8"/>
      <c r="H62" s="100"/>
      <c r="I62" s="23">
        <v>44704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0</v>
      </c>
      <c r="F63" s="8">
        <f t="shared" si="3"/>
        <v>0</v>
      </c>
      <c r="G63" s="8"/>
      <c r="H63" s="100"/>
      <c r="I63" s="23">
        <v>44704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/>
      <c r="I64" s="23">
        <v>44704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17.5</v>
      </c>
      <c r="G65" s="63">
        <f>(F65*100)/D65</f>
        <v>37.234042553191486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</v>
      </c>
      <c r="F67" s="8">
        <f>D67*E67</f>
        <v>0</v>
      </c>
      <c r="G67" s="8"/>
      <c r="H67" s="100"/>
      <c r="I67" s="23">
        <v>44704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44704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44704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1</v>
      </c>
      <c r="F70" s="8">
        <f t="shared" si="4"/>
        <v>1</v>
      </c>
      <c r="G70" s="22"/>
      <c r="H70" s="99" t="s">
        <v>105</v>
      </c>
      <c r="I70" s="23">
        <v>44704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/>
      <c r="I71" s="23">
        <v>44704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0</v>
      </c>
      <c r="F72" s="8">
        <f t="shared" si="4"/>
        <v>0</v>
      </c>
      <c r="G72" s="8"/>
      <c r="H72" s="100"/>
      <c r="I72" s="23">
        <v>44704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44704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/>
      <c r="I74" s="23">
        <v>44704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2</v>
      </c>
      <c r="G75" s="33">
        <f>(F75*100)/D75</f>
        <v>18.181818181818183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27.522800629974071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17" r:id="rId1" location="11" xr:uid="{C73497EE-0211-4D75-90B0-172594701D9D}"/>
    <hyperlink ref="H15" r:id="rId2" xr:uid="{11C8E5B0-E593-4F0A-AD2E-BA7253CCF409}"/>
    <hyperlink ref="H18" r:id="rId3" xr:uid="{D2748F4D-44CA-44BB-BDB0-250235445328}"/>
    <hyperlink ref="H19" r:id="rId4" xr:uid="{08202765-AB49-4B44-96CB-7A5163104E81}"/>
    <hyperlink ref="H21" r:id="rId5" location="11" xr:uid="{E5F38BC0-FD0F-4AA0-957A-6F3953F33A18}"/>
    <hyperlink ref="H22" r:id="rId6" location="11&amp;selectedTab=2" xr:uid="{C52827A3-52F8-4387-9A57-A9E5001EFF83}"/>
    <hyperlink ref="H24" r:id="rId7" xr:uid="{D7E1769B-4C43-4405-9E61-06D854F8BF57}"/>
    <hyperlink ref="H40" r:id="rId8" xr:uid="{E0FD6E6C-BBC1-48AE-9818-F1668411BA1A}"/>
    <hyperlink ref="H28" r:id="rId9" display="http://200.77.176.238:8182/gestor-publico/transparencia/organograma/pedregulho/020000" xr:uid="{6A4B6850-AE57-4658-A2FE-1FB78223CAD8}"/>
    <hyperlink ref="H54" r:id="rId10" xr:uid="{7B9507EC-9B76-4DDE-BA2F-E4A04AF6EADA}"/>
    <hyperlink ref="H41" r:id="rId11" xr:uid="{CC26843A-535A-4398-BD54-F77A685B7A37}"/>
    <hyperlink ref="H44" r:id="rId12" xr:uid="{039DA0E6-6AE4-4ED0-A9FE-DE7ADE754BEC}"/>
    <hyperlink ref="H45" r:id="rId13" xr:uid="{1261E821-6D31-4A24-B8CB-E8A7FB86339C}"/>
    <hyperlink ref="H46" r:id="rId14" xr:uid="{8CC3F846-5B7E-423C-AF58-FC46390C4582}"/>
    <hyperlink ref="H47" r:id="rId15" xr:uid="{355CD904-E4A3-46D6-B8A3-3FAD8E30784A}"/>
    <hyperlink ref="H20" r:id="rId16" xr:uid="{368CFAC8-B1DF-443A-B36F-6B59C4BE67C7}"/>
    <hyperlink ref="H51" r:id="rId17" xr:uid="{F1EBE332-B18F-4380-A253-9B3C8A0F6197}"/>
    <hyperlink ref="H52" r:id="rId18" xr:uid="{7F6FCDED-5BF2-4842-98EF-45F229701B3F}"/>
    <hyperlink ref="H53" r:id="rId19" xr:uid="{83650C31-5083-4DE1-BD0A-0A12189E39EB}"/>
    <hyperlink ref="H55" r:id="rId20" xr:uid="{798C1F56-36C1-47D3-A3C2-1D9835FD8CDC}"/>
  </hyperlinks>
  <pageMargins left="0.511811024" right="0.511811024" top="0.78740157499999996" bottom="0.78740157499999996" header="0" footer="0"/>
  <pageSetup orientation="landscape" r:id="rId2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0FD76D-29F0-40BB-8833-A1016C5CE7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AE27A6-32DE-4501-B559-DCA81F02FDDB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CE1C7C0E-17CD-4B79-A091-3555B2145A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